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wdp" ContentType="image/vnd.ms-photo"/>
  <Default Extension="vml" ContentType="application/vnd.openxmlformats-officedocument.vmlDrawing"/>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embeddings/oleObject1.bin" ContentType="application/vnd.openxmlformats-officedocument.oleObject"/>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tables/table1.xml" ContentType="application/vnd.openxmlformats-officedocument.spreadsheetml.table+xml"/>
  <Override PartName="/xl/ink/ink1.xml" ContentType="application/inkml+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1"/>
  <workbookPr defaultThemeVersion="166925"/>
  <mc:AlternateContent xmlns:mc="http://schemas.openxmlformats.org/markup-compatibility/2006">
    <mc:Choice Requires="x15">
      <x15ac:absPath xmlns:x15ac="http://schemas.microsoft.com/office/spreadsheetml/2010/11/ac" url="C:\Users\kcardoz\git\ml-startup\AI\"/>
    </mc:Choice>
  </mc:AlternateContent>
  <xr:revisionPtr revIDLastSave="0" documentId="13_ncr:1_{A5130997-43D3-4CEC-8ACC-2BA85EE8B204}" xr6:coauthVersionLast="36" xr6:coauthVersionMax="36" xr10:uidLastSave="{00000000-0000-0000-0000-000000000000}"/>
  <bookViews>
    <workbookView xWindow="0" yWindow="0" windowWidth="11610" windowHeight="4755" firstSheet="8" activeTab="16" xr2:uid="{77C1A232-2401-49D7-8B3E-DD8D5EDC21E9}"/>
  </bookViews>
  <sheets>
    <sheet name="ML" sheetId="16" r:id="rId1"/>
    <sheet name="MachineLearning" sheetId="6" r:id="rId2"/>
    <sheet name="Math for ML" sheetId="14" r:id="rId3"/>
    <sheet name="DataScience" sheetId="13" r:id="rId4"/>
    <sheet name="BigData" sheetId="2" r:id="rId5"/>
    <sheet name="EDA2" sheetId="7" r:id="rId6"/>
    <sheet name="FE3" sheetId="8" r:id="rId7"/>
    <sheet name="MODEL_SELECTION" sheetId="9" r:id="rId8"/>
    <sheet name="training" sheetId="19" r:id="rId9"/>
    <sheet name="MODEL_EVALUATION" sheetId="18" r:id="rId10"/>
    <sheet name="TUN5" sheetId="10" r:id="rId11"/>
    <sheet name="RESAM6" sheetId="11" r:id="rId12"/>
    <sheet name="DEP7" sheetId="12" r:id="rId13"/>
    <sheet name="GAN" sheetId="23" r:id="rId14"/>
    <sheet name="DeepLearning" sheetId="22" r:id="rId15"/>
    <sheet name="SMBiA" sheetId="5" r:id="rId16"/>
    <sheet name="AWSAI" sheetId="4" r:id="rId17"/>
    <sheet name="Questions" sheetId="17" r:id="rId18"/>
    <sheet name="Spark" sheetId="21" r:id="rId19"/>
  </sheets>
  <externalReferences>
    <externalReference r:id="rId20"/>
  </externalReferenc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G307" i="16" l="1"/>
  <c r="G308" i="16"/>
  <c r="G309" i="16"/>
  <c r="G310" i="16"/>
  <c r="G311" i="16"/>
  <c r="G312" i="16"/>
  <c r="G313" i="16"/>
  <c r="G314" i="16"/>
  <c r="G315" i="16"/>
  <c r="G306" i="16"/>
  <c r="F307" i="16"/>
  <c r="F315" i="16"/>
  <c r="F314" i="16"/>
  <c r="F313" i="16"/>
  <c r="F312" i="16"/>
  <c r="F311" i="16"/>
  <c r="F310" i="16"/>
  <c r="F309" i="16"/>
  <c r="F308" i="16"/>
  <c r="F306" i="16"/>
  <c r="E316" i="16"/>
  <c r="F316" i="16" s="1"/>
  <c r="G317" i="16" l="1"/>
  <c r="E317" i="16"/>
  <c r="F317" i="16"/>
  <c r="C318" i="16" s="1"/>
  <c r="C290" i="16"/>
  <c r="C288" i="16"/>
  <c r="C287" i="16"/>
  <c r="C285" i="16" l="1"/>
  <c r="C284" i="16"/>
  <c r="C283" i="16"/>
  <c r="C282" i="16"/>
  <c r="M206" i="18" l="1"/>
  <c r="D280" i="16" l="1"/>
  <c r="D327" i="16" s="1"/>
  <c r="D329" i="16" s="1"/>
  <c r="J637" i="9" l="1"/>
  <c r="J635" i="9"/>
  <c r="J632" i="9"/>
  <c r="C67" i="16" l="1"/>
  <c r="C68" i="16"/>
  <c r="C83" i="16"/>
  <c r="C334" i="16" s="1"/>
  <c r="E334" i="16" s="1"/>
  <c r="F336" i="16" s="1"/>
  <c r="E123" i="16"/>
  <c r="E124" i="16" s="1"/>
  <c r="E125" i="16" s="1"/>
  <c r="E126" i="16" s="1"/>
  <c r="E127" i="16" s="1"/>
  <c r="E128" i="16" s="1"/>
  <c r="O152" i="16"/>
  <c r="O261" i="16"/>
  <c r="O262" i="16" s="1"/>
  <c r="O263" i="16" s="1"/>
  <c r="P261" i="16"/>
  <c r="Q261" i="16" s="1"/>
  <c r="N262" i="16"/>
  <c r="N263" i="16" s="1"/>
  <c r="U262" i="16"/>
  <c r="G265" i="16"/>
  <c r="O266" i="16"/>
  <c r="P266" i="16" s="1"/>
  <c r="G267" i="16"/>
  <c r="J267" i="16"/>
  <c r="K267" i="16" s="1"/>
  <c r="N267" i="16"/>
  <c r="N268" i="16" s="1"/>
  <c r="N269" i="16" s="1"/>
  <c r="O272" i="16"/>
  <c r="P272" i="16" s="1"/>
  <c r="P273" i="16" s="1"/>
  <c r="P274" i="16" s="1"/>
  <c r="P275" i="16" s="1"/>
  <c r="N273" i="16"/>
  <c r="N274" i="16" s="1"/>
  <c r="N275" i="16" s="1"/>
  <c r="F335" i="16"/>
  <c r="F337" i="16"/>
  <c r="F338" i="16" s="1"/>
  <c r="F339" i="16" s="1"/>
  <c r="F341" i="16"/>
  <c r="E346" i="16"/>
  <c r="O267" i="16" l="1"/>
  <c r="O268" i="16" s="1"/>
  <c r="O269" i="16" s="1"/>
  <c r="G266" i="16"/>
  <c r="G272" i="16"/>
  <c r="O273" i="16"/>
  <c r="O274" i="16" s="1"/>
  <c r="O275" i="16" s="1"/>
  <c r="F343" i="16"/>
  <c r="F344" i="16" s="1"/>
  <c r="R261" i="16"/>
  <c r="Q262" i="16"/>
  <c r="Q263" i="16" s="1"/>
  <c r="P267" i="16"/>
  <c r="P268" i="16" s="1"/>
  <c r="P269" i="16" s="1"/>
  <c r="Q266" i="16"/>
  <c r="Q272" i="16"/>
  <c r="G268" i="16"/>
  <c r="I267" i="16" s="1"/>
  <c r="P262" i="16"/>
  <c r="P263" i="16" s="1"/>
  <c r="G341" i="16"/>
  <c r="G270" i="16"/>
  <c r="G271" i="16" s="1"/>
  <c r="R262" i="16" l="1"/>
  <c r="R263" i="16" s="1"/>
  <c r="S261" i="16"/>
  <c r="Q273" i="16"/>
  <c r="Q274" i="16" s="1"/>
  <c r="Q275" i="16" s="1"/>
  <c r="R272" i="16"/>
  <c r="R266" i="16"/>
  <c r="Q267" i="16"/>
  <c r="Q268" i="16" s="1"/>
  <c r="Q269" i="16" s="1"/>
  <c r="S272" i="16" l="1"/>
  <c r="R273" i="16"/>
  <c r="R274" i="16" s="1"/>
  <c r="R275" i="16" s="1"/>
  <c r="S262" i="16"/>
  <c r="S263" i="16" s="1"/>
  <c r="T261" i="16"/>
  <c r="T262" i="16" s="1"/>
  <c r="T263" i="16" s="1"/>
  <c r="R267" i="16"/>
  <c r="R268" i="16" s="1"/>
  <c r="R269" i="16" s="1"/>
  <c r="S266" i="16"/>
  <c r="S267" i="16" l="1"/>
  <c r="S268" i="16" s="1"/>
  <c r="S269" i="16" s="1"/>
  <c r="T266" i="16"/>
  <c r="T267" i="16" s="1"/>
  <c r="T268" i="16" s="1"/>
  <c r="T269" i="16" s="1"/>
  <c r="T272" i="16"/>
  <c r="T273" i="16" s="1"/>
  <c r="T274" i="16" s="1"/>
  <c r="T275" i="16" s="1"/>
  <c r="S273" i="16"/>
  <c r="S274" i="16" s="1"/>
  <c r="S275" i="16" s="1"/>
</calcChain>
</file>

<file path=xl/sharedStrings.xml><?xml version="1.0" encoding="utf-8"?>
<sst xmlns="http://schemas.openxmlformats.org/spreadsheetml/2006/main" count="11870" uniqueCount="11169">
  <si>
    <t>https://towardsdatascience.com/guide-to-file-formats-for-machine-learning-columnar-training-inferencing-and-the-feature-store-2e0c3d18d4f9</t>
  </si>
  <si>
    <t xml:space="preserve">Reference: </t>
  </si>
  <si>
    <t xml:space="preserve">File formats </t>
  </si>
  <si>
    <t>Certification Study Guide</t>
  </si>
  <si>
    <t xml:space="preserve">Distributed File System, NFS, Map reduce, Kafka, Redshift </t>
  </si>
  <si>
    <t>Storage Optimised: HI, I3, D2</t>
  </si>
  <si>
    <t xml:space="preserve">GPU instancesm Machine or Deep learning, High performance computing </t>
  </si>
  <si>
    <t>Accelerated Computing: P2, P3, G3, FI</t>
  </si>
  <si>
    <t xml:space="preserve">High performance DB, in memory, Real time big data analytics </t>
  </si>
  <si>
    <t xml:space="preserve">Memory Optimized R4, R5, XI, Zid </t>
  </si>
  <si>
    <t xml:space="preserve">Batch processing, Distributed analytics, ML Inference </t>
  </si>
  <si>
    <t xml:space="preserve">Compute Optimized: C4, C5 </t>
  </si>
  <si>
    <t xml:space="preserve">General Purpose: T &amp; M </t>
  </si>
  <si>
    <t xml:space="preserve">Instance types </t>
  </si>
  <si>
    <t xml:space="preserve">CloudTrail </t>
  </si>
  <si>
    <t xml:space="preserve">IAM policies don't help with in DB security as it's a proprietary tech and we are responsible for authen and authorization </t>
  </si>
  <si>
    <t xml:space="preserve">Policies </t>
  </si>
  <si>
    <t xml:space="preserve">Provide temporary access to write to S3 bucket using Facebook login </t>
  </si>
  <si>
    <t xml:space="preserve">Use case </t>
  </si>
  <si>
    <t xml:space="preserve">Creds come with a predefined IAM policy stating their permissions </t>
  </si>
  <si>
    <t xml:space="preserve">Get temp AWS creds back from ID pool </t>
  </si>
  <si>
    <t xml:space="preserve">Login to fed ID provider </t>
  </si>
  <si>
    <t xml:space="preserve">How </t>
  </si>
  <si>
    <t xml:space="preserve">Goal - Provide direct access to AWS resources from the client side </t>
  </si>
  <si>
    <t xml:space="preserve">Federated ID pools for public apps </t>
  </si>
  <si>
    <t xml:space="preserve">Cognito </t>
  </si>
  <si>
    <t xml:space="preserve">ID broker must determine the appropriate IAM policy </t>
  </si>
  <si>
    <t xml:space="preserve">Use only if ID provide is not compatible with SAML 2.0 </t>
  </si>
  <si>
    <t xml:space="preserve">Custom Identity Broker App </t>
  </si>
  <si>
    <t xml:space="preserve">No need to create an IAM user for each of your employees </t>
  </si>
  <si>
    <t xml:space="preserve">Provides access to AWS console or CLI - through temp creds </t>
  </si>
  <si>
    <t xml:space="preserve">Integrate ADFS with AWS - SAML 2.0 </t>
  </si>
  <si>
    <t xml:space="preserve">SAML Federation </t>
  </si>
  <si>
    <t xml:space="preserve">You don't need to create an IAM role. </t>
  </si>
  <si>
    <t xml:space="preserve">SSO </t>
  </si>
  <si>
    <t xml:space="preserve">Open ID </t>
  </si>
  <si>
    <t xml:space="preserve">~ SAML </t>
  </si>
  <si>
    <t xml:space="preserve">MS AD </t>
  </si>
  <si>
    <t xml:space="preserve">LDAP </t>
  </si>
  <si>
    <t xml:space="preserve">3rd party </t>
  </si>
  <si>
    <t xml:space="preserve">These users assume ID provided access role </t>
  </si>
  <si>
    <t xml:space="preserve">Allows users outside of AWS to assume temporary role for accessing AWS resources </t>
  </si>
  <si>
    <t xml:space="preserve">ID Federation </t>
  </si>
  <si>
    <t xml:space="preserve">Secure Token Access </t>
  </si>
  <si>
    <t xml:space="preserve">Security </t>
  </si>
  <si>
    <t xml:space="preserve">Microstrategy </t>
  </si>
  <si>
    <t>Tableau</t>
  </si>
  <si>
    <t xml:space="preserve">BI </t>
  </si>
  <si>
    <t xml:space="preserve">Highchart.js </t>
  </si>
  <si>
    <t xml:space="preserve">Chart.js </t>
  </si>
  <si>
    <t xml:space="preserve">D3.js </t>
  </si>
  <si>
    <t xml:space="preserve">Visualization </t>
  </si>
  <si>
    <t xml:space="preserve">Annual subscription - std $9 / user; Enterprise 18 / user / month </t>
  </si>
  <si>
    <t xml:space="preserve">Pricing </t>
  </si>
  <si>
    <t xml:space="preserve">AD integration with QS enterprise edition </t>
  </si>
  <si>
    <t xml:space="preserve">Users defined via IAM / email </t>
  </si>
  <si>
    <t xml:space="preserve">User management </t>
  </si>
  <si>
    <t xml:space="preserve">Private VPC access - Elastic Network interface, AWS Direct connect </t>
  </si>
  <si>
    <t xml:space="preserve">Row-level security </t>
  </si>
  <si>
    <t xml:space="preserve">MFA, VPC connectivity - add QS's IP address ranges to DB security groups </t>
  </si>
  <si>
    <t xml:space="preserve">AD / Federated login </t>
  </si>
  <si>
    <t xml:space="preserve">Encryption at rest and in SPICE </t>
  </si>
  <si>
    <t xml:space="preserve">IAM &amp; Email </t>
  </si>
  <si>
    <t xml:space="preserve">ETL - Use Glue instead </t>
  </si>
  <si>
    <t xml:space="preserve">Ad-hoc queries, analysis and visualizations </t>
  </si>
  <si>
    <t xml:space="preserve">Highly formatted canned reports </t>
  </si>
  <si>
    <t xml:space="preserve">Anti-patterns </t>
  </si>
  <si>
    <t xml:space="preserve">Scales to hundreds of thousands of users </t>
  </si>
  <si>
    <t>Highly available / durable</t>
  </si>
  <si>
    <t xml:space="preserve">Each user gets 10GB of spice </t>
  </si>
  <si>
    <t xml:space="preserve">Accelerates interactive queries on large datasets </t>
  </si>
  <si>
    <t xml:space="preserve">Ues columnar storage, in memory, machine code generation </t>
  </si>
  <si>
    <t xml:space="preserve">SPICE - Import data sets into Super-fast, parallel, in-memory Calculation Engine </t>
  </si>
  <si>
    <t xml:space="preserve">Data preparation allows limited ETL </t>
  </si>
  <si>
    <t xml:space="preserve">Redshift, Aurora RDS, Athena, EC2 hosted DBs, Files - S3 or on prem - Excel, CSV, TSV, common or extended log format </t>
  </si>
  <si>
    <t>Data sources</t>
  </si>
  <si>
    <t>Serverless</t>
  </si>
  <si>
    <t xml:space="preserve">Convey key points, thought process, evolution of an analysis </t>
  </si>
  <si>
    <t xml:space="preserve">Stories - guided tours through specific views of an analysis </t>
  </si>
  <si>
    <t xml:space="preserve">Dashboards and KPIs </t>
  </si>
  <si>
    <t xml:space="preserve">Anytime on any device </t>
  </si>
  <si>
    <t xml:space="preserve">Quickly get business insights from data </t>
  </si>
  <si>
    <t xml:space="preserve">Perform ad-hoc analysis </t>
  </si>
  <si>
    <t>Build visualizations</t>
  </si>
  <si>
    <t>Use cases</t>
  </si>
  <si>
    <t xml:space="preserve">Quicksight </t>
  </si>
  <si>
    <t xml:space="preserve">BLOB data - store references to large binary files in S3, not the files themselves </t>
  </si>
  <si>
    <t xml:space="preserve">Unstructured data - use ETL with EMR first </t>
  </si>
  <si>
    <t xml:space="preserve">OLTP </t>
  </si>
  <si>
    <t xml:space="preserve">Small data sets - use RDS instead </t>
  </si>
  <si>
    <t>VACUUM REINDEX</t>
  </si>
  <si>
    <t xml:space="preserve">VACUUM SORT ONLY </t>
  </si>
  <si>
    <t xml:space="preserve">VACUUM DELETE ONLY </t>
  </si>
  <si>
    <t xml:space="preserve">VACUUM FILL </t>
  </si>
  <si>
    <t xml:space="preserve">Recovers space from deleted rows </t>
  </si>
  <si>
    <t xml:space="preserve">VACUUM command </t>
  </si>
  <si>
    <t xml:space="preserve">Via console, CLI or API </t>
  </si>
  <si>
    <t xml:space="preserve">Query queues </t>
  </si>
  <si>
    <t xml:space="preserve">Prioritize short, fast queries vs long, slow queries </t>
  </si>
  <si>
    <t xml:space="preserve">Redshift workload management WLM </t>
  </si>
  <si>
    <t xml:space="preserve">Integration with S3, Dynamo, EMR / EC2 via SSH, Data Pipeline, DB migration Service </t>
  </si>
  <si>
    <t xml:space="preserve">Usage patterns </t>
  </si>
  <si>
    <t xml:space="preserve">Good way to copy and sync data between PostgreSQL and Redshift </t>
  </si>
  <si>
    <t xml:space="preserve">Connect Redshift to PostgreSQL - possibly in RDS </t>
  </si>
  <si>
    <t xml:space="preserve">DBLINK </t>
  </si>
  <si>
    <t xml:space="preserve">Enable copying of snapshots to the copy grant you just created </t>
  </si>
  <si>
    <t>In the source AWS region</t>
  </si>
  <si>
    <t xml:space="preserve">Specift the KMS key ID for which you're creating the copy grant </t>
  </si>
  <si>
    <t xml:space="preserve">Specify a unique name for your snapshot copy grant </t>
  </si>
  <si>
    <t>Create a KMS key if you don't have one</t>
  </si>
  <si>
    <t>In the destination AWS region</t>
  </si>
  <si>
    <t xml:space="preserve">You want to copy that snapshot to another region for backup </t>
  </si>
  <si>
    <t xml:space="preserve">Lets say you have KMS encrypted redshift clusterand a snapshot of it </t>
  </si>
  <si>
    <t xml:space="preserve">Redshift copy grants for cross-region snapshot copies </t>
  </si>
  <si>
    <t xml:space="preserve">Do with VPC endpoints, NAT gateways </t>
  </si>
  <si>
    <t xml:space="preserve">Force all copy and unload traffic across VPC </t>
  </si>
  <si>
    <t xml:space="preserve">Enhanced VPC routing </t>
  </si>
  <si>
    <t xml:space="preserve">Best way Unload from a table into S3 files </t>
  </si>
  <si>
    <t xml:space="preserve">UNLOAD command </t>
  </si>
  <si>
    <t>S3 requires a manifest file and IAM role</t>
  </si>
  <si>
    <t xml:space="preserve">From S3, EMR, DynamoDB, remote hosts </t>
  </si>
  <si>
    <t xml:space="preserve">Parallelized efficient </t>
  </si>
  <si>
    <t xml:space="preserve">Can read from multiple data files / streams </t>
  </si>
  <si>
    <t xml:space="preserve">COPY command </t>
  </si>
  <si>
    <t xml:space="preserve">Import / Export Data </t>
  </si>
  <si>
    <t xml:space="preserve">Users internal compression for zone-map values </t>
  </si>
  <si>
    <t xml:space="preserve">Gives equal weight to sort column </t>
  </si>
  <si>
    <t xml:space="preserve">Interleaved sort keys </t>
  </si>
  <si>
    <t xml:space="preserve">Default sort type and helps with compression </t>
  </si>
  <si>
    <t xml:space="preserve">Secondary columns also included </t>
  </si>
  <si>
    <t xml:space="preserve">Compound </t>
  </si>
  <si>
    <t xml:space="preserve">Date / Genre / Movie </t>
  </si>
  <si>
    <t>Single sort key - uses 1 value - eg query by date</t>
  </si>
  <si>
    <t xml:space="preserve">Single vs Compound vs Interleaved sort keys </t>
  </si>
  <si>
    <t xml:space="preserve">Choosing a sort key - Recency? Filtering? Joins? </t>
  </si>
  <si>
    <t xml:space="preserve">Makes for fast range queries </t>
  </si>
  <si>
    <t xml:space="preserve">Rows are stored on disk in sorted order based on the column you designate as key </t>
  </si>
  <si>
    <t>Similar to indexes in RDBS</t>
  </si>
  <si>
    <t xml:space="preserve">Sort keys </t>
  </si>
  <si>
    <t xml:space="preserve">Not possible to change DS after table is created. </t>
  </si>
  <si>
    <t xml:space="preserve">ALL - Entire table is copied on every node; Multiplies number of nodes needed in cluster. Good for slow moving tables. Small tables don't benefit from it </t>
  </si>
  <si>
    <t xml:space="preserve">KEY - Rows distributed based on one column </t>
  </si>
  <si>
    <t xml:space="preserve">EVEN - Rows distributed across slices in round-robin </t>
  </si>
  <si>
    <t xml:space="preserve">AUTO - redshift figures it out based on data size </t>
  </si>
  <si>
    <t xml:space="preserve">Redshift Distribution styles - data distribution across compute nodes </t>
  </si>
  <si>
    <t xml:space="preserve">Data moved in parallel to new compute nodes </t>
  </si>
  <si>
    <t xml:space="preserve">CNAMe is flipped to a new cluster - a few mins of downtime </t>
  </si>
  <si>
    <t xml:space="preserve">A new cluster is created while the old one remains available for reads </t>
  </si>
  <si>
    <t xml:space="preserve">During scaling </t>
  </si>
  <si>
    <t xml:space="preserve">Supports vertical - node size and horizontal - number of nodes, scaling </t>
  </si>
  <si>
    <t xml:space="preserve">Scaling </t>
  </si>
  <si>
    <t xml:space="preserve">However limited to a single AZ </t>
  </si>
  <si>
    <t xml:space="preserve">Failed drives / nodes automatically replaced. When replacing unavailable for replication. </t>
  </si>
  <si>
    <t xml:space="preserve">Automated snapshots </t>
  </si>
  <si>
    <t xml:space="preserve">Backup to s3 - async replicates to another region </t>
  </si>
  <si>
    <t xml:space="preserve">Replication within cluster </t>
  </si>
  <si>
    <t xml:space="preserve">Durability </t>
  </si>
  <si>
    <t>Compression done when the data is stored</t>
  </si>
  <si>
    <t xml:space="preserve">Indexes aren't needed </t>
  </si>
  <si>
    <t xml:space="preserve">Column compression - can be compressed better than row-based systems </t>
  </si>
  <si>
    <t xml:space="preserve">Uses a block size of 1 MB </t>
  </si>
  <si>
    <t xml:space="preserve">Helps avoiding scanning and discarding unecessary nodes </t>
  </si>
  <si>
    <t xml:space="preserve">Columnar data storage - stores sequentially on the storage media. </t>
  </si>
  <si>
    <t xml:space="preserve">Massively parallel processing (MPP) - add more nodes to cluster to improve on performance </t>
  </si>
  <si>
    <t xml:space="preserve">Performance </t>
  </si>
  <si>
    <t xml:space="preserve">Avro, JSON, Parquet, Regex, sequence files, TSV file formats supported </t>
  </si>
  <si>
    <t xml:space="preserve">Support of Gzip and Snappy compression </t>
  </si>
  <si>
    <t xml:space="preserve">Wide variety of formats </t>
  </si>
  <si>
    <t xml:space="preserve">Separate storage(S3) &amp; compute resources </t>
  </si>
  <si>
    <t xml:space="preserve">Horizontal scaling </t>
  </si>
  <si>
    <t xml:space="preserve">Limitless concurrency </t>
  </si>
  <si>
    <t xml:space="preserve">Similar to Athena; looks like another table </t>
  </si>
  <si>
    <t xml:space="preserve">Query exabytes of unstructured data in S3 without loading </t>
  </si>
  <si>
    <t xml:space="preserve">Redshift spectrum </t>
  </si>
  <si>
    <t xml:space="preserve">Memory and disk separated into slices </t>
  </si>
  <si>
    <t xml:space="preserve">Dense compute or storage node - SSD or otherwise </t>
  </si>
  <si>
    <t xml:space="preserve">Calculates intermediate stuff. </t>
  </si>
  <si>
    <t xml:space="preserve">User data stored on the compute nodes  </t>
  </si>
  <si>
    <t xml:space="preserve">Receives queries from Client apps, executes ordered steps, distributes to compute nodes, aggregates the info and sends back to clients </t>
  </si>
  <si>
    <t xml:space="preserve">Leader need just managing communication with the leader and compute nodes. </t>
  </si>
  <si>
    <t xml:space="preserve">Cluster contains one leader node and 1-128 compute nodes </t>
  </si>
  <si>
    <t xml:space="preserve">Architecture </t>
  </si>
  <si>
    <t xml:space="preserve">Aggregate gaming data </t>
  </si>
  <si>
    <t xml:space="preserve">Analyze social trends </t>
  </si>
  <si>
    <t xml:space="preserve">Analyze ad impressions and clicks </t>
  </si>
  <si>
    <t xml:space="preserve">Store historical stock trade data </t>
  </si>
  <si>
    <t xml:space="preserve">Analyze global sales data </t>
  </si>
  <si>
    <t xml:space="preserve">DW modernization </t>
  </si>
  <si>
    <t xml:space="preserve">Unified DW &amp; Data lake </t>
  </si>
  <si>
    <t xml:space="preserve">Accelerate analytics workloads </t>
  </si>
  <si>
    <t xml:space="preserve">Use cases </t>
  </si>
  <si>
    <t xml:space="preserve">Monitoring via CloudWatch or CLoudTrail </t>
  </si>
  <si>
    <t xml:space="preserve">Built-in replication and backups </t>
  </si>
  <si>
    <t xml:space="preserve">scale up or down on demand </t>
  </si>
  <si>
    <t xml:space="preserve">SQL, ODBC, JDBC interfaces </t>
  </si>
  <si>
    <t xml:space="preserve">Cost effective </t>
  </si>
  <si>
    <t xml:space="preserve">OLAP not OLTP </t>
  </si>
  <si>
    <t xml:space="preserve">10x better performance than other DW - via ML, massive parallel query execution, columnar storage </t>
  </si>
  <si>
    <t>Fully-managed petabyte-scale data warehouse</t>
  </si>
  <si>
    <t>Since the organization already uses Redshift as their data warehouse solution, Redshift spectrum would require less effort than using AWS Glue and Athena.</t>
  </si>
  <si>
    <t>You are a ML specialist within a large organization who needs to run SQL queries and analytics on thousands of Apache logs files stored in S3. Your organization already uses Redshift as their data warehousing solution. Which tool can help you achieve this with the LEAST amount of effort?</t>
  </si>
  <si>
    <t xml:space="preserve">Redshift </t>
  </si>
  <si>
    <t xml:space="preserve">Redshift and Quicksight for a server-based implementation for querying </t>
  </si>
  <si>
    <t xml:space="preserve">Glue + Athena for a serverless implementation </t>
  </si>
  <si>
    <t>Highly formatted reprots / visulaization - use quickSight</t>
  </si>
  <si>
    <t xml:space="preserve">TLS between Athena and S3 </t>
  </si>
  <si>
    <t xml:space="preserve">Cross-account access in S3 bucket policy possible </t>
  </si>
  <si>
    <t xml:space="preserve">AmazonAthenaFullAccess / AWSUicksigAthenaAccess </t>
  </si>
  <si>
    <t xml:space="preserve">Access control - IAM, ACL, S3 bucket policies </t>
  </si>
  <si>
    <t xml:space="preserve">Partitioning data in S3 also helps with performance </t>
  </si>
  <si>
    <t xml:space="preserve">Save 30-90% and get better performance </t>
  </si>
  <si>
    <t xml:space="preserve">Save lots of money by using columnar formats - ORC, Parquet </t>
  </si>
  <si>
    <t xml:space="preserve">NO charge for DDL - create, Alter, DROP </t>
  </si>
  <si>
    <t xml:space="preserve">Successful / cancelled queries count, failed queries fo not count </t>
  </si>
  <si>
    <t xml:space="preserve">$5/TB scanned  </t>
  </si>
  <si>
    <t>Pay as you go</t>
  </si>
  <si>
    <t xml:space="preserve">Cost model </t>
  </si>
  <si>
    <t xml:space="preserve">Athena + Glue </t>
  </si>
  <si>
    <t xml:space="preserve">Integration with ODBC/JDBC </t>
  </si>
  <si>
    <t xml:space="preserve">Integration with QuickSight </t>
  </si>
  <si>
    <t xml:space="preserve">Integration with Jupyter, Zepplin, Rstudio notebooks </t>
  </si>
  <si>
    <t xml:space="preserve">Analyze CloudTrail, CLoudFront, VPC, ELB logs in S3 </t>
  </si>
  <si>
    <t xml:space="preserve">Query staging data before loading into Redshift </t>
  </si>
  <si>
    <t xml:space="preserve">Ad-hoc queries of web logs </t>
  </si>
  <si>
    <t xml:space="preserve">Use-cases </t>
  </si>
  <si>
    <t xml:space="preserve">Unstructured, semistructured or structured </t>
  </si>
  <si>
    <t xml:space="preserve">Supports many data formats - CSV, JSON, ORC - Parquet, (non-readable, columnar, splittable),  Avro (splittable) </t>
  </si>
  <si>
    <t xml:space="preserve">Presto under the hood </t>
  </si>
  <si>
    <t xml:space="preserve">Interactive query service for S3 - SQL </t>
  </si>
  <si>
    <t xml:space="preserve">Athena </t>
  </si>
  <si>
    <t xml:space="preserve">Primarily for search and analytics </t>
  </si>
  <si>
    <t xml:space="preserve">Ad-hoc data querying - athena is better </t>
  </si>
  <si>
    <t xml:space="preserve">OLTP - no transactions, RDS or dynamo is a better choice </t>
  </si>
  <si>
    <t xml:space="preserve">VPN </t>
  </si>
  <si>
    <t xml:space="preserve">VPC direct connect </t>
  </si>
  <si>
    <t>SSH tunnel for port 5601</t>
  </si>
  <si>
    <t xml:space="preserve">Nginx reverse proxy on EC2 forwarding to ES domain </t>
  </si>
  <si>
    <t xml:space="preserve">Getting inside a VPC from outside is hard </t>
  </si>
  <si>
    <t xml:space="preserve">Securing VPC </t>
  </si>
  <si>
    <t>VPC</t>
  </si>
  <si>
    <t xml:space="preserve">request signing - ip and op traffic </t>
  </si>
  <si>
    <t xml:space="preserve">IP based policies </t>
  </si>
  <si>
    <t xml:space="preserve">Identity based policies </t>
  </si>
  <si>
    <t xml:space="preserve">Resource-based policies </t>
  </si>
  <si>
    <t xml:space="preserve">ES security </t>
  </si>
  <si>
    <t xml:space="preserve">Zone awareness - HA at the price of high latency </t>
  </si>
  <si>
    <t xml:space="preserve">Snapshots to S3 </t>
  </si>
  <si>
    <t xml:space="preserve">Domains - collection of all resources need to run the cluster - Cluster is a domain </t>
  </si>
  <si>
    <t xml:space="preserve">Dedicated master nodes - choice of count and instance types </t>
  </si>
  <si>
    <t xml:space="preserve">Amazon ES options </t>
  </si>
  <si>
    <t xml:space="preserve">Zone awareness </t>
  </si>
  <si>
    <t xml:space="preserve">CloudWatch / Cloud Trail </t>
  </si>
  <si>
    <t xml:space="preserve">Dynamo DB streams </t>
  </si>
  <si>
    <t xml:space="preserve">Kinesis data streams </t>
  </si>
  <si>
    <t xml:space="preserve">S3 buckets (via Lambda to Kinesis) </t>
  </si>
  <si>
    <t xml:space="preserve">AWS integration </t>
  </si>
  <si>
    <t xml:space="preserve">Network isolation </t>
  </si>
  <si>
    <t xml:space="preserve">Pay for what you use - instance hours, storage, data transfer </t>
  </si>
  <si>
    <t xml:space="preserve">Scale up or down without downtime - not automatic </t>
  </si>
  <si>
    <t xml:space="preserve">Fully managed - not serverless </t>
  </si>
  <si>
    <t xml:space="preserve">Amazon ES Service </t>
  </si>
  <si>
    <t xml:space="preserve">Your app should round-robin requests among nodes </t>
  </si>
  <si>
    <t xml:space="preserve">This index has two primary shards and two replicas </t>
  </si>
  <si>
    <t xml:space="preserve">Redundancy </t>
  </si>
  <si>
    <t xml:space="preserve">Every shard has its own lucene engine </t>
  </si>
  <si>
    <t xml:space="preserve">Every shard may be on a diff node in a cluster </t>
  </si>
  <si>
    <t>Docs are hashed to a particular shards</t>
  </si>
  <si>
    <t>documents - records you are searching for - structured JSON</t>
  </si>
  <si>
    <t xml:space="preserve">Index is split into shards </t>
  </si>
  <si>
    <t xml:space="preserve">they contain inverted indices that let you searcg </t>
  </si>
  <si>
    <t xml:space="preserve">indices - powers search into all docs within a collection of tyoes </t>
  </si>
  <si>
    <t xml:space="preserve">types - defines the schema and mapping shared by documents that represent the same sort of thing </t>
  </si>
  <si>
    <t xml:space="preserve">Every doc has a unique ID and type </t>
  </si>
  <si>
    <t xml:space="preserve">Concepts </t>
  </si>
  <si>
    <t xml:space="preserve">App monitoring, security analysis, clickstream analysis </t>
  </si>
  <si>
    <t>Log analytics</t>
  </si>
  <si>
    <t xml:space="preserve">Full text search </t>
  </si>
  <si>
    <t xml:space="preserve">Data pipeline - LogSTash ; can also use Kineses to input data </t>
  </si>
  <si>
    <t xml:space="preserve">Kibana - visualization of data </t>
  </si>
  <si>
    <t xml:space="preserve">Built on lucene - distributed version </t>
  </si>
  <si>
    <t xml:space="preserve">Search Engine - in some cases faster than spark </t>
  </si>
  <si>
    <t xml:space="preserve">ElasticSearch </t>
  </si>
  <si>
    <t xml:space="preserve">Novel way to identify outliers in a data set so you can handle them as you need to </t>
  </si>
  <si>
    <t xml:space="preserve">Whitepaper </t>
  </si>
  <si>
    <t xml:space="preserve">SQL function used for anomaly detection on numeric columns in a stream </t>
  </si>
  <si>
    <t xml:space="preserve">RANDOM_CUT_FOREST </t>
  </si>
  <si>
    <t xml:space="preserve">Schema discovery </t>
  </si>
  <si>
    <t xml:space="preserve">Use IAM permissions to access streaming source and desintations </t>
  </si>
  <si>
    <t xml:space="preserve">Scales automatically </t>
  </si>
  <si>
    <t xml:space="preserve">Serverless, pay for what you use - not cheap </t>
  </si>
  <si>
    <t xml:space="preserve">Responsive analytics </t>
  </si>
  <si>
    <t xml:space="preserve">Continuous metric generation </t>
  </si>
  <si>
    <t>Streaming ETL</t>
  </si>
  <si>
    <t xml:space="preserve">Set up windows of time, aggregate and analyze </t>
  </si>
  <si>
    <t xml:space="preserve">Similar to Spark streaming </t>
  </si>
  <si>
    <t xml:space="preserve">Kinesis Data Analytics </t>
  </si>
  <si>
    <t xml:space="preserve">Analysis </t>
  </si>
  <si>
    <t xml:space="preserve">Can be a custom activity </t>
  </si>
  <si>
    <t xml:space="preserve">CLI scripts - shell commands as part of the data pipeline </t>
  </si>
  <si>
    <t xml:space="preserve">SQL query </t>
  </si>
  <si>
    <t xml:space="preserve">Copy between S3 and JDBS or run a SQL query </t>
  </si>
  <si>
    <t xml:space="preserve">Hive queries </t>
  </si>
  <si>
    <t xml:space="preserve">EMR jobs start and stop </t>
  </si>
  <si>
    <t xml:space="preserve">Initiate on your behalf </t>
  </si>
  <si>
    <t xml:space="preserve">Activities </t>
  </si>
  <si>
    <t xml:space="preserve">Highly available </t>
  </si>
  <si>
    <t xml:space="preserve">Data sources may be on prem </t>
  </si>
  <si>
    <t xml:space="preserve">Precondition checks </t>
  </si>
  <si>
    <t xml:space="preserve">Cross-region pipelines </t>
  </si>
  <si>
    <t xml:space="preserve">3-10 Retries and notification on failures </t>
  </si>
  <si>
    <t xml:space="preserve">Manage task dependencies </t>
  </si>
  <si>
    <t xml:space="preserve">Destinations include S3, RDS&lt; Dynamo DB Redshift, EMR </t>
  </si>
  <si>
    <t xml:space="preserve">Schedule tasks for processing big data </t>
  </si>
  <si>
    <t xml:space="preserve">Data Pipeline </t>
  </si>
  <si>
    <t xml:space="preserve">Deep learning AMIs </t>
  </si>
  <si>
    <t xml:space="preserve">G3: 4 M60 GPUs (all Nvidia chips) </t>
  </si>
  <si>
    <t xml:space="preserve">P2: 16 K80 GPUs </t>
  </si>
  <si>
    <t xml:space="preserve">P3: 8 Tesla V100 GPUs </t>
  </si>
  <si>
    <t xml:space="preserve">Appropriate instance types of deep learning </t>
  </si>
  <si>
    <t xml:space="preserve">EMR supports Apache Mxne tand GPU instance types </t>
  </si>
  <si>
    <t xml:space="preserve">Deployment </t>
  </si>
  <si>
    <t xml:space="preserve">GRU </t>
  </si>
  <si>
    <t xml:space="preserve">Long Short Term Memory cell </t>
  </si>
  <si>
    <t xml:space="preserve">LSTM, GRU </t>
  </si>
  <si>
    <t xml:space="preserve">Deals with sequences in time - predict stock prices, understand words in a sentence </t>
  </si>
  <si>
    <t>Recurrent NN</t>
  </si>
  <si>
    <t xml:space="preserve">Image classification </t>
  </si>
  <si>
    <t>Concolutional Neural N</t>
  </si>
  <si>
    <t xml:space="preserve">Feedforward NN </t>
  </si>
  <si>
    <t xml:space="preserve">Types of NNs </t>
  </si>
  <si>
    <t xml:space="preserve">Supported by GPUs </t>
  </si>
  <si>
    <t xml:space="preserve">MXNet </t>
  </si>
  <si>
    <t xml:space="preserve">Tensor flow / Keras </t>
  </si>
  <si>
    <t xml:space="preserve">Frameworks </t>
  </si>
  <si>
    <t xml:space="preserve">Deep learning because of stack of neurons </t>
  </si>
  <si>
    <t xml:space="preserve">Sums up weighted inouts fron layer above them, applies an activation function and passes on to layer above them </t>
  </si>
  <si>
    <t xml:space="preserve">Artificial neuron </t>
  </si>
  <si>
    <t xml:space="preserve">Conincidental similar to how GPUs work </t>
  </si>
  <si>
    <t xml:space="preserve">There are 100 million mini columns in your cortex </t>
  </si>
  <si>
    <t xml:space="preserve">Mini columns of around 100 neurons aer organized into larger hyper columns </t>
  </si>
  <si>
    <t xml:space="preserve">Neurons arranged in many stacks or columns that process info in parallel </t>
  </si>
  <si>
    <t xml:space="preserve">Cortical columns </t>
  </si>
  <si>
    <t xml:space="preserve">Deep Learning </t>
  </si>
  <si>
    <t xml:space="preserve">Cloudtrail </t>
  </si>
  <si>
    <t xml:space="preserve">Cloudwatch </t>
  </si>
  <si>
    <t xml:space="preserve">Operations </t>
  </si>
  <si>
    <t xml:space="preserve">KMS integration for Sagemaker notebooks, training jobs, endpoints </t>
  </si>
  <si>
    <t xml:space="preserve">Encrypted S3 buckets for data </t>
  </si>
  <si>
    <t xml:space="preserve">IAM roles </t>
  </si>
  <si>
    <t xml:space="preserve">API &amp; console secured by SSL </t>
  </si>
  <si>
    <t xml:space="preserve">All artifacts encrypted in transit and at rest </t>
  </si>
  <si>
    <t xml:space="preserve">Encrypted at rest </t>
  </si>
  <si>
    <t>Controlled by SGs</t>
  </si>
  <si>
    <t xml:space="preserve">Code stored in ML storage volumes </t>
  </si>
  <si>
    <t xml:space="preserve">Run on the edge nodes </t>
  </si>
  <si>
    <t xml:space="preserve">Neo </t>
  </si>
  <si>
    <t xml:space="preserve">Inference pipelines </t>
  </si>
  <si>
    <t xml:space="preserve">Healthchecks, security patches </t>
  </si>
  <si>
    <t xml:space="preserve">Batch transfer mode </t>
  </si>
  <si>
    <t xml:space="preserve">Env to train and host models </t>
  </si>
  <si>
    <t xml:space="preserve">Deploy </t>
  </si>
  <si>
    <t xml:space="preserve">Train several different ways; diff hyperparams </t>
  </si>
  <si>
    <t xml:space="preserve">Training and tuning </t>
  </si>
  <si>
    <t xml:space="preserve">Sagemaker search - to identify the model to use </t>
  </si>
  <si>
    <t xml:space="preserve">Train </t>
  </si>
  <si>
    <t xml:space="preserve">Docker container for local env </t>
  </si>
  <si>
    <t xml:space="preserve">Reinforcement learning algos; broad framework support </t>
  </si>
  <si>
    <t xml:space="preserve">Pre-loaded with drivers for tuning NN, conda packages, tensorflow, Mxnet, </t>
  </si>
  <si>
    <t xml:space="preserve">Training and pre-procesing </t>
  </si>
  <si>
    <t xml:space="preserve">Hosted env for working with data </t>
  </si>
  <si>
    <t xml:space="preserve">Build </t>
  </si>
  <si>
    <t>Sagemaker modules</t>
  </si>
  <si>
    <t xml:space="preserve">Create notebooks hosted on AWS, run large models in the cloud </t>
  </si>
  <si>
    <t xml:space="preserve">Sagemaker </t>
  </si>
  <si>
    <t xml:space="preserve">EMR/Spark is an unmanaged alternative </t>
  </si>
  <si>
    <t xml:space="preserve">Deep learning </t>
  </si>
  <si>
    <t xml:space="preserve">Unsupervised clustering </t>
  </si>
  <si>
    <t xml:space="preserve">Sequence prediction </t>
  </si>
  <si>
    <t xml:space="preserve">Unsupported learning tasks </t>
  </si>
  <si>
    <t xml:space="preserve">Terbyte-scale data </t>
  </si>
  <si>
    <t xml:space="preserve">Upto 5 simultaneous jobs (more via a support ticket) </t>
  </si>
  <si>
    <t xml:space="preserve">Upto 100 GB of training data (more via support ticket) </t>
  </si>
  <si>
    <t xml:space="preserve">NO downtime </t>
  </si>
  <si>
    <t xml:space="preserve">Promises and Limitations </t>
  </si>
  <si>
    <t xml:space="preserve">Memory used to run the model, compute capacity for training </t>
  </si>
  <si>
    <t xml:space="preserve">Number of predictions </t>
  </si>
  <si>
    <t xml:space="preserve">For compute time </t>
  </si>
  <si>
    <t>Pay for what you use</t>
  </si>
  <si>
    <t xml:space="preserve">Classify social media </t>
  </si>
  <si>
    <t xml:space="preserve">Predict user activity </t>
  </si>
  <si>
    <t xml:space="preserve">Personalization - predict items a user will be interest in </t>
  </si>
  <si>
    <t xml:space="preserve">Forecasting product demand </t>
  </si>
  <si>
    <t xml:space="preserve">Flag suspicious transactions - fraud detection </t>
  </si>
  <si>
    <t xml:space="preserve">Ideal usage patterns </t>
  </si>
  <si>
    <t xml:space="preserve">Fully managed </t>
  </si>
  <si>
    <t xml:space="preserve">Can do train / test and evaluate the model </t>
  </si>
  <si>
    <t xml:space="preserve">Builds a model that can make predictions using batches or a low-latency API </t>
  </si>
  <si>
    <t>You point it to training data in S3, Redshift or RDS</t>
  </si>
  <si>
    <t xml:space="preserve">Provides visualization tools and wizards to make creating a model easy </t>
  </si>
  <si>
    <t xml:space="preserve">Regularization </t>
  </si>
  <si>
    <t xml:space="preserve">Data shuffling </t>
  </si>
  <si>
    <t xml:space="preserve">number of passes </t>
  </si>
  <si>
    <t xml:space="preserve">model size </t>
  </si>
  <si>
    <t xml:space="preserve">Learning reate </t>
  </si>
  <si>
    <t xml:space="preserve">Hyperparameter tuning </t>
  </si>
  <si>
    <t xml:space="preserve">Binary Classification </t>
  </si>
  <si>
    <t xml:space="preserve">Multiclass classification </t>
  </si>
  <si>
    <t xml:space="preserve">Regression </t>
  </si>
  <si>
    <t xml:space="preserve">Amazon ML </t>
  </si>
  <si>
    <t xml:space="preserve">Hardware config </t>
  </si>
  <si>
    <t xml:space="preserve">Software config </t>
  </si>
  <si>
    <t xml:space="preserve">Ony use on core &amp; master if you are testing / cost sensitive; you are risking partial data liss </t>
  </si>
  <si>
    <t xml:space="preserve">Good choice for task nodes </t>
  </si>
  <si>
    <t xml:space="preserve">Spot instances </t>
  </si>
  <si>
    <t xml:space="preserve">Network / CPU intensive (NLP, ML) - cluster comuter instances </t>
  </si>
  <si>
    <t xml:space="preserve">DB, memory caching apps - high memory instances </t>
  </si>
  <si>
    <t xml:space="preserve">computation-intensive apps - High CPU instances </t>
  </si>
  <si>
    <t xml:space="preserve">improved performance - m4.xlarge </t>
  </si>
  <si>
    <t xml:space="preserve">If cluster waits a lot on external dependencies - web crawler, t2,medium </t>
  </si>
  <si>
    <t xml:space="preserve">m4.large is usually good </t>
  </si>
  <si>
    <t xml:space="preserve">Core and task nodes </t>
  </si>
  <si>
    <t xml:space="preserve">Master node: m4.large if &lt; 50 nodes; m4.xlarge if &gt; 50 nodes </t>
  </si>
  <si>
    <t xml:space="preserve">Choosing instance types </t>
  </si>
  <si>
    <t xml:space="preserve">SSH - tunneling </t>
  </si>
  <si>
    <t xml:space="preserve">Kerberos - Key-pairs </t>
  </si>
  <si>
    <t xml:space="preserve">IAM policies, tagging &amp; roles </t>
  </si>
  <si>
    <t xml:space="preserve">Other EMR tools </t>
  </si>
  <si>
    <t xml:space="preserve">Suitable for parallel copying </t>
  </si>
  <si>
    <t xml:space="preserve">Uses MapReduce to copy in a distributed manner </t>
  </si>
  <si>
    <t xml:space="preserve">Tools for copying large amounts of data - from S3 into HDFS and vice versa </t>
  </si>
  <si>
    <t xml:space="preserve">S3Dist CP </t>
  </si>
  <si>
    <t xml:space="preserve">Included on EMR </t>
  </si>
  <si>
    <t xml:space="preserve">Like TensorFLow, library for building and accelerating NNs </t>
  </si>
  <si>
    <t xml:space="preserve">Webserver is a source that adds to Flume source - </t>
  </si>
  <si>
    <t>Operational tool - can be used to visualize EMR and S3 using your EMR Hadoo cluster</t>
  </si>
  <si>
    <t xml:space="preserve">Originally mode to handle log aggregation </t>
  </si>
  <si>
    <t xml:space="preserve">Made from the start with Hadoop in mind - built in sinks for HDFC and Hbase </t>
  </si>
  <si>
    <t xml:space="preserve">Another way to stream data into your cluster -like Kinesis or Kafka </t>
  </si>
  <si>
    <t xml:space="preserve">Flume </t>
  </si>
  <si>
    <t xml:space="preserve">Makes machine data accessible, usable and valuable to everyone </t>
  </si>
  <si>
    <t xml:space="preserve">Splunk </t>
  </si>
  <si>
    <t xml:space="preserve">S3 - can browse and mode fata between HDFS and S3 </t>
  </si>
  <si>
    <t xml:space="preserve">IAM integration - superusers inherit IAM roles </t>
  </si>
  <si>
    <t xml:space="preserve">front end manager for the cluster; monitoring and managing </t>
  </si>
  <si>
    <t xml:space="preserve">Hadoop User Experience </t>
  </si>
  <si>
    <t xml:space="preserve">Hue </t>
  </si>
  <si>
    <t xml:space="preserve">Packaged with libs from anaconda library </t>
  </si>
  <si>
    <t>Accessed only via AWS console</t>
  </si>
  <si>
    <t xml:space="preserve">Hosted inside a VPC </t>
  </si>
  <si>
    <t xml:space="preserve">Provision clusters from the notebook </t>
  </si>
  <si>
    <t xml:space="preserve">Notebooks backed up to S3 </t>
  </si>
  <si>
    <t xml:space="preserve">Similar concept to Zepplin with more AWS integration </t>
  </si>
  <si>
    <t xml:space="preserve">EMR notebook </t>
  </si>
  <si>
    <t xml:space="preserve">Makes it feel like a data science tool </t>
  </si>
  <si>
    <t xml:space="preserve">Can execute SQL querie directly against Spark SQL </t>
  </si>
  <si>
    <t xml:space="preserve">Allows easy experimentation and exploration of your bg data </t>
  </si>
  <si>
    <t xml:space="preserve">Speeds up development cycle ; visualize data in charts and graphs </t>
  </si>
  <si>
    <t xml:space="preserve">Can run spark code interactively - like you can in the spark shell </t>
  </si>
  <si>
    <t xml:space="preserve">Zepplin + Spark </t>
  </si>
  <si>
    <t xml:space="preserve">Spark, Python, JDBC </t>
  </si>
  <si>
    <t xml:space="preserve">Can share notebooks with others on your cluster </t>
  </si>
  <si>
    <t xml:space="preserve">Can interleave with nicely formatted notes </t>
  </si>
  <si>
    <t xml:space="preserve">Lets you interactively run scripts / code against your data </t>
  </si>
  <si>
    <t xml:space="preserve">It’s like an iPython notebook </t>
  </si>
  <si>
    <t xml:space="preserve">Zepplin </t>
  </si>
  <si>
    <t xml:space="preserve">Not an appropraite choice for OLTP / Batch. Mainly for OLAP </t>
  </si>
  <si>
    <t xml:space="preserve">In-memory processing; avoids I/o overhead </t>
  </si>
  <si>
    <t xml:space="preserve">Faster than Hive </t>
  </si>
  <si>
    <t xml:space="preserve">HDFS, S3, Cassandra, Mongo DB, Hbase, SQL, Redshift, Teradata </t>
  </si>
  <si>
    <t xml:space="preserve">Connectors </t>
  </si>
  <si>
    <t xml:space="preserve">Exposes JDBC, command-line and Tableau interfaces </t>
  </si>
  <si>
    <t xml:space="preserve">This is what Athena uses under the hood </t>
  </si>
  <si>
    <t xml:space="preserve">Developed and still partially maintained by FB </t>
  </si>
  <si>
    <t xml:space="preserve">Optimized for OLAP - analytical queries, DW </t>
  </si>
  <si>
    <t xml:space="preserve">Familiar SQL syntax </t>
  </si>
  <si>
    <t xml:space="preserve">Interactive queries at petabyte scale </t>
  </si>
  <si>
    <t xml:space="preserve">It can connect to many big data DBs and datastores at once and query across them </t>
  </si>
  <si>
    <t xml:space="preserve">Presto </t>
  </si>
  <si>
    <t xml:space="preserve">Can store data on S3 via EMRFS </t>
  </si>
  <si>
    <t xml:space="preserve">Hbase / AWS intefration </t>
  </si>
  <si>
    <t xml:space="preserve">More intergation with Hadoop </t>
  </si>
  <si>
    <t xml:space="preserve">High write and update throughput </t>
  </si>
  <si>
    <t xml:space="preserve">Appropriate for high frequenct counters - consistent reads and writes </t>
  </si>
  <si>
    <t xml:space="preserve">Efficient storage of sparse data </t>
  </si>
  <si>
    <t xml:space="preserve">Hbase adv over Dynamo </t>
  </si>
  <si>
    <t xml:space="preserve">Glue integration </t>
  </si>
  <si>
    <t xml:space="preserve">More integration with AWS services </t>
  </si>
  <si>
    <t xml:space="preserve">Auto-scaling </t>
  </si>
  <si>
    <t>If all in with AWS, you can use Dynamo - benefits</t>
  </si>
  <si>
    <t xml:space="preserve">both are NoSQL DBs intended for the same sorts of things </t>
  </si>
  <si>
    <t xml:space="preserve">Sounds a lot like DYnamoDB </t>
  </si>
  <si>
    <t xml:space="preserve">Hive integration </t>
  </si>
  <si>
    <t xml:space="preserve">In-memory </t>
  </si>
  <si>
    <t>Based on Google's BigTable on HDFS</t>
  </si>
  <si>
    <t xml:space="preserve">Non-relational DB designed to work on petabyte-scle database </t>
  </si>
  <si>
    <t xml:space="preserve">Hbase </t>
  </si>
  <si>
    <t xml:space="preserve">Load JARs and scripts from S3 </t>
  </si>
  <si>
    <t xml:space="preserve">Ability to use multiple FS - not just HDFS </t>
  </si>
  <si>
    <t xml:space="preserve">Pig / AWS </t>
  </si>
  <si>
    <t xml:space="preserve">Sits on top of Mapreduce </t>
  </si>
  <si>
    <t xml:space="preserve">Highly extensible with user defiend functions </t>
  </si>
  <si>
    <t xml:space="preserve">PigLatin a scripting language that lets you use SQL like syntac to define your map and reduce steps </t>
  </si>
  <si>
    <t xml:space="preserve">Alternative to MapReduce </t>
  </si>
  <si>
    <t>Apache Pig</t>
  </si>
  <si>
    <t>The benefit of using Data Catalog (over Hive Metastore) is because it provides a unified metadata repository across a variety of data sources and data formats, integrating with Amazon EMR as well as Amazon RDS, Amazon Redshift, Redshift Spectrum, Athena, and any application compatible with the Apache Hive metastore. We can simply run a Hive script to query tables and output that data in CSV (or other formats) into S3. Once that data is on S3, we can crawl it to create a Data Catalog of the Hive Metastore or import the data directly from S3.</t>
  </si>
  <si>
    <t>You are a ML specialist working with data that is stored in a distributed EMR cluster on AWS. Currently, your machine learning applications are compatible with the Apache Hive Metastore tables on EMR. You have been tasked with configuring Hive to use the AWS Glue Data Catalog as its metastore. Before you can do this you need to transfer the Apache Hive metastore tables into an AWS Glue Data Catalog. What are the steps you'll need to take to achieve this with the LEAST amount of effort?</t>
  </si>
  <si>
    <t xml:space="preserve">DynamoDB as an external table </t>
  </si>
  <si>
    <t xml:space="preserve">Load scripts from S3 </t>
  </si>
  <si>
    <t>Write tables in S3</t>
  </si>
  <si>
    <t xml:space="preserve">Load partitions from S3 </t>
  </si>
  <si>
    <t xml:space="preserve">Integration points for Hive / AWS </t>
  </si>
  <si>
    <t xml:space="preserve">Addresses ephemeral aspect of the Hadoop setup </t>
  </si>
  <si>
    <t xml:space="preserve">AWS RDS </t>
  </si>
  <si>
    <t xml:space="preserve">AWS Glue data cata lof </t>
  </si>
  <si>
    <t xml:space="preserve">External metastores offer better resiliency / integration </t>
  </si>
  <si>
    <t xml:space="preserve">Default is stored in a MySQL DB on the master node of your cluster </t>
  </si>
  <si>
    <t xml:space="preserve">External Hive Metastore </t>
  </si>
  <si>
    <t>Maintains a metastore that imparts a structure you defined on the unstructured data that is stored on HDFs</t>
  </si>
  <si>
    <t xml:space="preserve">Hive metastore </t>
  </si>
  <si>
    <t xml:space="preserve">JDBC/ODBC driver </t>
  </si>
  <si>
    <t xml:space="preserve">Thrift server </t>
  </si>
  <si>
    <t xml:space="preserve">user-defined functions </t>
  </si>
  <si>
    <t xml:space="preserve">Highly extensible </t>
  </si>
  <si>
    <t xml:space="preserve">Highly optimized </t>
  </si>
  <si>
    <t xml:space="preserve">Easy OLAP queries - way easier than writing MapReduce in Java </t>
  </si>
  <si>
    <t xml:space="preserve">Really most appropriate for DW apps </t>
  </si>
  <si>
    <t xml:space="preserve">Scalable -works with big data on a cluster </t>
  </si>
  <si>
    <t xml:space="preserve">Interactive </t>
  </si>
  <si>
    <t>SQL = HiveQL</t>
  </si>
  <si>
    <t xml:space="preserve">Execute SQL code on data stored on cluster </t>
  </si>
  <si>
    <t xml:space="preserve">Sits on top of MapReduce or Tez - like Spark </t>
  </si>
  <si>
    <t xml:space="preserve">Hive </t>
  </si>
  <si>
    <t xml:space="preserve">Useful for ETL using Spark </t>
  </si>
  <si>
    <t xml:space="preserve">It’s a spark SQL data source </t>
  </si>
  <si>
    <t xml:space="preserve">spark-redshift package allows Spark datasets from Redshift </t>
  </si>
  <si>
    <t xml:space="preserve">Can integrate spark with Redshift </t>
  </si>
  <si>
    <t xml:space="preserve">More like a graph DB </t>
  </si>
  <si>
    <t xml:space="preserve">In the data structure sense </t>
  </si>
  <si>
    <t xml:space="preserve">GraphX </t>
  </si>
  <si>
    <t xml:space="preserve">Scala, Java, Python, Spark R </t>
  </si>
  <si>
    <t xml:space="preserve">Algos for clustering, pattern mining </t>
  </si>
  <si>
    <t xml:space="preserve">MLLIb </t>
  </si>
  <si>
    <t xml:space="preserve">with KCL </t>
  </si>
  <si>
    <t xml:space="preserve">Can integrate with Amazon Kinesis </t>
  </si>
  <si>
    <t xml:space="preserve">Query in buckets of time </t>
  </si>
  <si>
    <t xml:space="preserve">DataSet like a DB table that keeps growing </t>
  </si>
  <si>
    <t xml:space="preserve">Improves developer productivity </t>
  </si>
  <si>
    <t xml:space="preserve">Analytics </t>
  </si>
  <si>
    <t xml:space="preserve">Leverges sparks scheduling cpability </t>
  </si>
  <si>
    <t xml:space="preserve">Streaming </t>
  </si>
  <si>
    <t xml:space="preserve">Can get data from Hive </t>
  </si>
  <si>
    <t xml:space="preserve">Supported vrious data sources - JDBC, ODBC, </t>
  </si>
  <si>
    <t xml:space="preserve">Distributed Query engine </t>
  </si>
  <si>
    <t xml:space="preserve">Spark SQL </t>
  </si>
  <si>
    <t>RDD - data partitioned at data nodes</t>
  </si>
  <si>
    <t xml:space="preserve">Memory mgmt, fault management, storage </t>
  </si>
  <si>
    <t xml:space="preserve">Foundation of platform </t>
  </si>
  <si>
    <t xml:space="preserve">CORE </t>
  </si>
  <si>
    <t xml:space="preserve">Takes time - not for real-time usage </t>
  </si>
  <si>
    <t xml:space="preserve">Not meant for OLTP / Batch processing </t>
  </si>
  <si>
    <t xml:space="preserve">Interactive SQL </t>
  </si>
  <si>
    <t>Spark for ML at massive scale</t>
  </si>
  <si>
    <t xml:space="preserve">Streaming analytics to HDFC </t>
  </si>
  <si>
    <t xml:space="preserve">Stream processing via Apache Kafka </t>
  </si>
  <si>
    <t xml:space="preserve">Code libraries are built in </t>
  </si>
  <si>
    <t xml:space="preserve">Write code in Scala, Java and Python </t>
  </si>
  <si>
    <t xml:space="preserve">In-memory caching instead of disk and graphs to optimize processing </t>
  </si>
  <si>
    <t xml:space="preserve">Open Source distributed processing system </t>
  </si>
  <si>
    <t xml:space="preserve">Spark has taken the place of MapRedule </t>
  </si>
  <si>
    <t xml:space="preserve">Contains all JAR files </t>
  </si>
  <si>
    <t xml:space="preserve">Can be used for caching or random I/O </t>
  </si>
  <si>
    <t xml:space="preserve">Ephemeral - lose </t>
  </si>
  <si>
    <t>File system - distributed file storage system</t>
  </si>
  <si>
    <t xml:space="preserve">HDFS </t>
  </si>
  <si>
    <t xml:space="preserve">Yet another resource negotiator </t>
  </si>
  <si>
    <t xml:space="preserve">YARN </t>
  </si>
  <si>
    <t xml:space="preserve">Reduce - combine results </t>
  </si>
  <si>
    <t xml:space="preserve">Map functions - split into functions that can be parallelized </t>
  </si>
  <si>
    <t xml:space="preserve">Software framework for distributed processing </t>
  </si>
  <si>
    <t>MapReduce</t>
  </si>
  <si>
    <t xml:space="preserve">Core Modules </t>
  </si>
  <si>
    <t xml:space="preserve">Hadoop </t>
  </si>
  <si>
    <t xml:space="preserve">Can resize a running cluster's core nodes </t>
  </si>
  <si>
    <t xml:space="preserve">Can add and remove tasks nodes on the fly </t>
  </si>
  <si>
    <t xml:space="preserve">Provisions new nodes if a core node fails </t>
  </si>
  <si>
    <t xml:space="preserve">EMR charges + EC2 charges </t>
  </si>
  <si>
    <t xml:space="preserve">Promises </t>
  </si>
  <si>
    <t xml:space="preserve">Can't attach EBS to a running cluster; can be done at start-up </t>
  </si>
  <si>
    <t xml:space="preserve">10 GB volume; can add additional EBS volumes </t>
  </si>
  <si>
    <t xml:space="preserve">EBS for HDFS </t>
  </si>
  <si>
    <t xml:space="preserve">Local file system </t>
  </si>
  <si>
    <t xml:space="preserve">don't lose data as stored in S3 </t>
  </si>
  <si>
    <t xml:space="preserve">Uses DynamoDB to track consistency </t>
  </si>
  <si>
    <r>
      <rPr>
        <b/>
        <sz val="11"/>
        <color theme="1"/>
        <rFont val="Calibri"/>
        <family val="2"/>
        <scheme val="minor"/>
      </rPr>
      <t>EMRFS consistent view - optional for S3 consistency</t>
    </r>
    <r>
      <rPr>
        <sz val="11"/>
        <color theme="1"/>
        <rFont val="Calibri"/>
        <family val="2"/>
        <scheme val="minor"/>
      </rPr>
      <t xml:space="preserve"> </t>
    </r>
  </si>
  <si>
    <t xml:space="preserve">EMRFS: Access S3 as if it were HDFS </t>
  </si>
  <si>
    <t xml:space="preserve">terminate cluster, you lose the info </t>
  </si>
  <si>
    <t>useful for caching and i/o</t>
  </si>
  <si>
    <t xml:space="preserve">Large file is going to be broken into blocks; 128 MB </t>
  </si>
  <si>
    <t xml:space="preserve">stores data across multiple instances </t>
  </si>
  <si>
    <t xml:space="preserve">HDFS = ephemeral, distributed storage system for Hadoop, performance optimized </t>
  </si>
  <si>
    <t xml:space="preserve">EMR storage </t>
  </si>
  <si>
    <t xml:space="preserve">AWS Data Pipeline to schedule and start your clusters </t>
  </si>
  <si>
    <t xml:space="preserve">CLoudTrail for audit requests made to the service </t>
  </si>
  <si>
    <t xml:space="preserve">IAM based </t>
  </si>
  <si>
    <t xml:space="preserve">Integrations with CLoudWatch </t>
  </si>
  <si>
    <t xml:space="preserve">Can input and output to S3 </t>
  </si>
  <si>
    <t>Can run within VPC</t>
  </si>
  <si>
    <t xml:space="preserve">Management of EC2 nodes running Hadoop - instead of managing your cluster </t>
  </si>
  <si>
    <t xml:space="preserve">EMR / AWS integration </t>
  </si>
  <si>
    <t xml:space="preserve">Submit ordered steps via the console </t>
  </si>
  <si>
    <t xml:space="preserve">Connect directly to master to run jobs </t>
  </si>
  <si>
    <t>Can use reserved instances on long-running clusters to save $</t>
  </si>
  <si>
    <t xml:space="preserve">Can spin up task nodes using spot instances for temp capacity </t>
  </si>
  <si>
    <t xml:space="preserve">Transient vs Long-running clusters </t>
  </si>
  <si>
    <t xml:space="preserve">EMR usage </t>
  </si>
  <si>
    <t xml:space="preserve">Good use of spot instances </t>
  </si>
  <si>
    <t xml:space="preserve">Task node: runs tasks, doesn't host data. NO risk of data loss when removing </t>
  </si>
  <si>
    <t xml:space="preserve">Core node: Hosts HDFC data and run tasks. Can be scaled up &amp; down but with some risk </t>
  </si>
  <si>
    <t xml:space="preserve">Each EC2 instance is a node, with a node type. A master manages the cluster </t>
  </si>
  <si>
    <t xml:space="preserve">Its like cloudera </t>
  </si>
  <si>
    <t xml:space="preserve">Several intergration points with AWS </t>
  </si>
  <si>
    <t xml:space="preserve">EMR notebooks </t>
  </si>
  <si>
    <t xml:space="preserve">Includes Spark, Hbase, Presto, Flink, Hive and more </t>
  </si>
  <si>
    <t xml:space="preserve">Managed Hadoop framework on EC2 instances; enables you to run a Hadoop cluster  </t>
  </si>
  <si>
    <t xml:space="preserve">EMR (Elastic Map Reduce) </t>
  </si>
  <si>
    <t>AWS Glue provides built-in classifiers for various formats, including JSON, CSV, web logs, and many database systems. If AWS Glue cannot determine the format of your input data, you will need to set up a custom classifier that helps AWS Glue crawler determine the schema of your input data.</t>
  </si>
  <si>
    <t>You are trying to set up a crawler within AWS Glue that crawls your input data in S3. For some reason after the crawler finishes executing, it cannot determine the schema from your data and no tables are created within your AWS Glue Data Catalog. What is the reason for these results?</t>
  </si>
  <si>
    <t xml:space="preserve">Can't be used for NoSQL DBs; because they need a loose schema </t>
  </si>
  <si>
    <t xml:space="preserve">Multiple ETL engines - Data pipeline or EMR instead </t>
  </si>
  <si>
    <t>Streaming data - Glue is batch oriented - 5 min intervals</t>
  </si>
  <si>
    <t xml:space="preserve">Development endpoints for ETL charged b ythe min </t>
  </si>
  <si>
    <t xml:space="preserve">First million objects stored and accessed are free for the Glue data catalog </t>
  </si>
  <si>
    <t xml:space="preserve">Billed by the minute for crawler and ETL jobs </t>
  </si>
  <si>
    <t xml:space="preserve">Glue cost model </t>
  </si>
  <si>
    <t xml:space="preserve">Errors reported to CloudWatch </t>
  </si>
  <si>
    <t xml:space="preserve">Can provision additional DPUs - data processing units to increase performance of underlying spaek jobs </t>
  </si>
  <si>
    <t xml:space="preserve">Can be event-driven </t>
  </si>
  <si>
    <t xml:space="preserve">SSL in transit </t>
  </si>
  <si>
    <t xml:space="preserve">Encryption - server side at rest </t>
  </si>
  <si>
    <t xml:space="preserve">Automatic code generation after you define your transformations in Scala or Python </t>
  </si>
  <si>
    <t>Glue ETL</t>
  </si>
  <si>
    <t xml:space="preserve">Can import a Hive metastore into Glue and vice versa </t>
  </si>
  <si>
    <t xml:space="preserve">Glue can integrate with Hive </t>
  </si>
  <si>
    <t xml:space="preserve">You can organize your buckets as yyy/mm/dd/service </t>
  </si>
  <si>
    <t xml:space="preserve">Think of how you want to query your data lake in S3, in advance </t>
  </si>
  <si>
    <t xml:space="preserve">will extract partitions based on how your S3 data is organized </t>
  </si>
  <si>
    <t xml:space="preserve">Glue and S3 partitions </t>
  </si>
  <si>
    <t xml:space="preserve">Scan data in S3 and populate the Glue data catalog </t>
  </si>
  <si>
    <t xml:space="preserve">Crawler &amp; Data catalog </t>
  </si>
  <si>
    <t xml:space="preserve">Metadata repo for lake, S3, redshift, RDS, EMR, Athena </t>
  </si>
  <si>
    <t xml:space="preserve">Table definitions, ETL - uses Apache Spark, provide structure to unstructured data </t>
  </si>
  <si>
    <t xml:space="preserve">Glue </t>
  </si>
  <si>
    <t xml:space="preserve">Stateful apps </t>
  </si>
  <si>
    <t xml:space="preserve">Dynamic websites </t>
  </si>
  <si>
    <t>Long-running apps</t>
  </si>
  <si>
    <t xml:space="preserve">$0.20 / million requests </t>
  </si>
  <si>
    <t xml:space="preserve">Cost </t>
  </si>
  <si>
    <t xml:space="preserve">Lambda processes shard data sync </t>
  </si>
  <si>
    <t xml:space="preserve">User more shards to ensure processing isnt totally held up y errors </t>
  </si>
  <si>
    <t xml:space="preserve">This can stall the shard if you don't handle errors properly </t>
  </si>
  <si>
    <t xml:space="preserve">Will retry batch until It succeeds or the data expires </t>
  </si>
  <si>
    <t xml:space="preserve">May be split across lambdas payload size </t>
  </si>
  <si>
    <t xml:space="preserve">Too large  BATCH can cause timeouts </t>
  </si>
  <si>
    <t xml:space="preserve">Batch size appz 10K records. </t>
  </si>
  <si>
    <t xml:space="preserve">Kinesis </t>
  </si>
  <si>
    <t xml:space="preserve">To Red shift </t>
  </si>
  <si>
    <t>To a Data Pipeline</t>
  </si>
  <si>
    <t xml:space="preserve">Lambda polls data from the Kinesis stream </t>
  </si>
  <si>
    <t xml:space="preserve">Triggers </t>
  </si>
  <si>
    <t xml:space="preserve">Amazon Dynamo  </t>
  </si>
  <si>
    <t xml:space="preserve">Amazon Cognito </t>
  </si>
  <si>
    <t xml:space="preserve">AWS Lambda </t>
  </si>
  <si>
    <t xml:space="preserve">API Gateway </t>
  </si>
  <si>
    <t xml:space="preserve">Serverless website </t>
  </si>
  <si>
    <t xml:space="preserve">Lambda </t>
  </si>
  <si>
    <t xml:space="preserve">Processing </t>
  </si>
  <si>
    <t xml:space="preserve">Review AWS </t>
  </si>
  <si>
    <t xml:space="preserve">Dynamo DB </t>
  </si>
  <si>
    <t xml:space="preserve">S3 </t>
  </si>
  <si>
    <t xml:space="preserve">&gt; 10 PB of data </t>
  </si>
  <si>
    <t xml:space="preserve">Transfer exabytes of capacity - PB of data </t>
  </si>
  <si>
    <t xml:space="preserve">Snowmobile </t>
  </si>
  <si>
    <t xml:space="preserve">100TB capcity with either - storage optimized &amp; compute optimized </t>
  </si>
  <si>
    <t xml:space="preserve">Add computational capability to the device </t>
  </si>
  <si>
    <t xml:space="preserve">Snowball edge </t>
  </si>
  <si>
    <t xml:space="preserve">Data loaded to an S3 bucket </t>
  </si>
  <si>
    <t xml:space="preserve">Install snoball client on servers </t>
  </si>
  <si>
    <t xml:space="preserve">If it takes more than a week to transfer over the network </t>
  </si>
  <si>
    <t xml:space="preserve">Pay per data transfer job </t>
  </si>
  <si>
    <t xml:space="preserve">SNS and text messaging - Eink shipping label </t>
  </si>
  <si>
    <t xml:space="preserve">KMS 256 bit encryption </t>
  </si>
  <si>
    <t xml:space="preserve">Physical data transport TB or PRs of data </t>
  </si>
  <si>
    <t xml:space="preserve">Snowball </t>
  </si>
  <si>
    <t xml:space="preserve">High availability - two DC </t>
  </si>
  <si>
    <t xml:space="preserve">Supports IPv4 and Ipv6 </t>
  </si>
  <si>
    <t xml:space="preserve">Can set up 1-10gbps dedicated </t>
  </si>
  <si>
    <t xml:space="preserve">Can lower cost, better n/w exp , hybrid, enhanced security </t>
  </si>
  <si>
    <t>Dedicated private connection from a remote n/w to VPC</t>
  </si>
  <si>
    <t xml:space="preserve">Direct Connect </t>
  </si>
  <si>
    <t xml:space="preserve">Use to create DMS endpoints and tasks </t>
  </si>
  <si>
    <t xml:space="preserve">OLTP, OLAP </t>
  </si>
  <si>
    <t xml:space="preserve">Convert your DBs schema from one to another </t>
  </si>
  <si>
    <t xml:space="preserve">Uses Amazon Schema conversion tool (SCT) </t>
  </si>
  <si>
    <t xml:space="preserve">Redshift, dynamo, </t>
  </si>
  <si>
    <t xml:space="preserve">Targets </t>
  </si>
  <si>
    <t xml:space="preserve">Amazon RDS, S3 </t>
  </si>
  <si>
    <t xml:space="preserve">Azure </t>
  </si>
  <si>
    <t xml:space="preserve">On prem &amp; EC2 </t>
  </si>
  <si>
    <t xml:space="preserve">Sources </t>
  </si>
  <si>
    <t xml:space="preserve">Source and targets </t>
  </si>
  <si>
    <t xml:space="preserve">Continuous replication using CDC </t>
  </si>
  <si>
    <t xml:space="preserve">Supports - homogenous migrations - oracle to oracle </t>
  </si>
  <si>
    <t xml:space="preserve">Source D remains available during the migration </t>
  </si>
  <si>
    <t xml:space="preserve">resilient and self-healing </t>
  </si>
  <si>
    <t xml:space="preserve">DMS - DB migration service </t>
  </si>
  <si>
    <t xml:space="preserve">pre-process data, execute predictions, offline processing </t>
  </si>
  <si>
    <t xml:space="preserve">Can execute Lambda on devices </t>
  </si>
  <si>
    <t xml:space="preserve">Bring scompute to the device directly </t>
  </si>
  <si>
    <t xml:space="preserve">IoT green grass </t>
  </si>
  <si>
    <t xml:space="preserve">IoT policies are JSON docs </t>
  </si>
  <si>
    <t xml:space="preserve">Able to revoke at any time </t>
  </si>
  <si>
    <t xml:space="preserve">Authorization - IoT policies - attached to certs / cognito ids </t>
  </si>
  <si>
    <t xml:space="preserve">supports X509 certs , Sig4 , custom tokens with custom authorizers </t>
  </si>
  <si>
    <t xml:space="preserve">supprts </t>
  </si>
  <si>
    <t xml:space="preserve">Each device gets a unique ID </t>
  </si>
  <si>
    <t xml:space="preserve">Registry </t>
  </si>
  <si>
    <t xml:space="preserve">Json doc </t>
  </si>
  <si>
    <t xml:space="preserve">Control state of devices that may be offline </t>
  </si>
  <si>
    <t xml:space="preserve">Device shadow - clone in the cloud - used to backup if the device gets disconnected from the cloud and recovery </t>
  </si>
  <si>
    <t xml:space="preserve">Rules actions - can send data to Kinesis, Lambda, etc </t>
  </si>
  <si>
    <t xml:space="preserve">Modify behavior based on rules defined </t>
  </si>
  <si>
    <t xml:space="preserve">Rules engine - what happens when a control unit sends a message to the device gateway </t>
  </si>
  <si>
    <t xml:space="preserve">Published into topics </t>
  </si>
  <si>
    <t xml:space="preserve">support MQTT, websockets and HTTP1 protocols </t>
  </si>
  <si>
    <t xml:space="preserve">Devices can communicate with one another this way </t>
  </si>
  <si>
    <t xml:space="preserve">Pub/sub messaging pattern - low latency </t>
  </si>
  <si>
    <t xml:space="preserve">Message broker </t>
  </si>
  <si>
    <t xml:space="preserve">serves as the entry point for IoT devices </t>
  </si>
  <si>
    <t xml:space="preserve">Gateway - enables to communicate with the cloud </t>
  </si>
  <si>
    <t xml:space="preserve">IoT </t>
  </si>
  <si>
    <t xml:space="preserve">Security -&gt; </t>
  </si>
  <si>
    <t xml:space="preserve">NO ordering for FIFO </t>
  </si>
  <si>
    <t xml:space="preserve">records are deleted after consumtion </t>
  </si>
  <si>
    <t>one app per quueu</t>
  </si>
  <si>
    <t xml:space="preserve">Queue, decouple apps </t>
  </si>
  <si>
    <t xml:space="preserve">SQS </t>
  </si>
  <si>
    <t xml:space="preserve">Checkpointing </t>
  </si>
  <si>
    <t xml:space="preserve">Streaming Mapreduce querying capacity </t>
  </si>
  <si>
    <t xml:space="preserve">Build many apps reading </t>
  </si>
  <si>
    <t xml:space="preserve">Ordering of records is preserved - at shard level </t>
  </si>
  <si>
    <t xml:space="preserve">Data is deleted after retention period </t>
  </si>
  <si>
    <t xml:space="preserve">Data can be consumed by many consumers </t>
  </si>
  <si>
    <t xml:space="preserve">Kinesis v/s SQS </t>
  </si>
  <si>
    <t xml:space="preserve">Have VPC endpoints </t>
  </si>
  <si>
    <t xml:space="preserve">Load streams into S3, Redshift, ES &amp; Splunk </t>
  </si>
  <si>
    <t xml:space="preserve">Kinesis Data firehose </t>
  </si>
  <si>
    <t xml:space="preserve">Near real time </t>
  </si>
  <si>
    <t xml:space="preserve">SQL </t>
  </si>
  <si>
    <t xml:space="preserve">Kinesis Analytics - RT analytics using SQL </t>
  </si>
  <si>
    <t>All we need is the Firehose DeliveryStreamName and the Record object (which contains the data). DON'T NEED PARTITION KEY</t>
  </si>
  <si>
    <t>Kinesis Data Firehose is used as a delivery stream. We do not have to worry about shards, partition keys, etc.</t>
  </si>
  <si>
    <t>You are collecting clickstream data from an e-commerce website using Kinesis Data Firehose. You are using the PutRecord API from the AWS SDK to send the data to the stream. What are the required parameters when sending data to Kinesis Data Firehose using the API PutRecord call?</t>
  </si>
  <si>
    <t>DS for 7 days replay cap</t>
  </si>
  <si>
    <t xml:space="preserve">Manage scaling, sharding, plitting , merging </t>
  </si>
  <si>
    <t xml:space="preserve">RT ~200 msc, ~70 for enhanced fan out </t>
  </si>
  <si>
    <t xml:space="preserve">Write cutom code - producer / customer </t>
  </si>
  <si>
    <t xml:space="preserve">Streams v/s FH </t>
  </si>
  <si>
    <t xml:space="preserve">Low throughput - buffer time will be hit </t>
  </si>
  <si>
    <t xml:space="preserve">High throughput - BS will be hit </t>
  </si>
  <si>
    <t xml:space="preserve">Firehose can automatically increase the buffer size to increase throughput </t>
  </si>
  <si>
    <t xml:space="preserve">Buffer time - if that time is reached, its flushed </t>
  </si>
  <si>
    <t xml:space="preserve">Buffer size - 32MB if tha tbuffer size is reached, its flushed </t>
  </si>
  <si>
    <t xml:space="preserve">buffer is flushed based on time and size rules </t>
  </si>
  <si>
    <t xml:space="preserve">accumulated records in a buffer </t>
  </si>
  <si>
    <t xml:space="preserve">FH Buffer sizing </t>
  </si>
  <si>
    <t xml:space="preserve">Delivery Diagram </t>
  </si>
  <si>
    <t xml:space="preserve">spark / KCL do not read from Firehose  </t>
  </si>
  <si>
    <t>Pay for the amount of data going through firehose</t>
  </si>
  <si>
    <t xml:space="preserve">gzip format for loading into redshift </t>
  </si>
  <si>
    <t xml:space="preserve">supports compression when target is amazon S3 (gzip, zip &amp; snappy </t>
  </si>
  <si>
    <t xml:space="preserve">Data transformatio nthrough AWS lambda </t>
  </si>
  <si>
    <t xml:space="preserve">Data conversions from JSON to Parquet / ORC - for S3 </t>
  </si>
  <si>
    <t xml:space="preserve">Automatic scaling </t>
  </si>
  <si>
    <t xml:space="preserve">Load data into RS, S3, ES, splink </t>
  </si>
  <si>
    <t xml:space="preserve">Near real time 60 secs / </t>
  </si>
  <si>
    <t>Fully managed, no admin</t>
  </si>
  <si>
    <t xml:space="preserve">Data firehose - deliver stream </t>
  </si>
  <si>
    <t xml:space="preserve">VPC endpoints available for Kinesis to access within VPC </t>
  </si>
  <si>
    <t xml:space="preserve">Client-side encryption must me manually implemented </t>
  </si>
  <si>
    <t xml:space="preserve">Encryption at reat using KMS </t>
  </si>
  <si>
    <t xml:space="preserve">Encryption in flight using HTTPS endpoints </t>
  </si>
  <si>
    <t xml:space="preserve">Control access auth using IAM policies </t>
  </si>
  <si>
    <t xml:space="preserve">You can't do the following </t>
  </si>
  <si>
    <t xml:space="preserve">For 1000 shards, it takes 30K secs to double the shards to 2000 </t>
  </si>
  <si>
    <t xml:space="preserve">You can only perform one resharding operation at a time and it takes a few secs </t>
  </si>
  <si>
    <t xml:space="preserve">Can't reshard in parallel - plan capacity in advance </t>
  </si>
  <si>
    <t xml:space="preserve">Limitations </t>
  </si>
  <si>
    <t xml:space="preserve">The API call to change the number of shards is the </t>
  </si>
  <si>
    <t xml:space="preserve">Is not a native feature </t>
  </si>
  <si>
    <t xml:space="preserve">Old shards are closed and deleted based on data expiration </t>
  </si>
  <si>
    <t xml:space="preserve">Can be used to group two shards with low traffic </t>
  </si>
  <si>
    <t xml:space="preserve">Decreas the stream capacity and save costs </t>
  </si>
  <si>
    <t xml:space="preserve">Merging shards </t>
  </si>
  <si>
    <t xml:space="preserve">the old shard is closed and will be deleted once the data is expired </t>
  </si>
  <si>
    <t xml:space="preserve">Can be used to divide a hot shard </t>
  </si>
  <si>
    <t xml:space="preserve">Can be used to increase stream capacity - 1 MB data / shard </t>
  </si>
  <si>
    <t xml:space="preserve">Adding shards - shard splitting </t>
  </si>
  <si>
    <t xml:space="preserve">Default of 5 consumers / shard </t>
  </si>
  <si>
    <t xml:space="preserve">Higher cost </t>
  </si>
  <si>
    <t xml:space="preserve">minimize cost </t>
  </si>
  <si>
    <t>Low latency ~ 70 ms</t>
  </si>
  <si>
    <t xml:space="preserve">Can tolerate ~200 ms latency </t>
  </si>
  <si>
    <t xml:space="preserve">Multiple consumer apsp / stream </t>
  </si>
  <si>
    <t xml:space="preserve">Low # of consuming apps </t>
  </si>
  <si>
    <t xml:space="preserve">Enhanced f-o </t>
  </si>
  <si>
    <t xml:space="preserve">STd </t>
  </si>
  <si>
    <t xml:space="preserve">Reduced latency </t>
  </si>
  <si>
    <t>Pushes data to consumers over HTTP/2</t>
  </si>
  <si>
    <t xml:space="preserve">That means 20 consumers </t>
  </si>
  <si>
    <t xml:space="preserve">Each consumer gets 2MBs of provisioned throughput / shard </t>
  </si>
  <si>
    <t xml:space="preserve">Kinesis enhanced fan out </t>
  </si>
  <si>
    <t>K cons</t>
  </si>
  <si>
    <t xml:space="preserve">Has a configurable batch size. </t>
  </si>
  <si>
    <t xml:space="preserve">Can be used to send notifications </t>
  </si>
  <si>
    <t xml:space="preserve">Can be used to run lightweight ETL to </t>
  </si>
  <si>
    <t xml:space="preserve">Has a library to de-aggregate record from KPL </t>
  </si>
  <si>
    <t>Can source records from KDS</t>
  </si>
  <si>
    <t>Firehose</t>
  </si>
  <si>
    <t xml:space="preserve">3trd party </t>
  </si>
  <si>
    <t xml:space="preserve">Replaced by firehose </t>
  </si>
  <si>
    <t xml:space="preserve">Should run on EC2 instance - write to S3, Dynamo, Redshift, ES </t>
  </si>
  <si>
    <t xml:space="preserve">K Connector library </t>
  </si>
  <si>
    <t xml:space="preserve">Record processors will process data </t>
  </si>
  <si>
    <t xml:space="preserve">otherwise Dynamo DB may slow down KCL </t>
  </si>
  <si>
    <t>or use on-demand for Dynamo DB</t>
  </si>
  <si>
    <t xml:space="preserve">Make sure you provision enough WCU/RCU </t>
  </si>
  <si>
    <t xml:space="preserve">Leverages Dynamo DB for cooridnation and checkpointing - one row / shard </t>
  </si>
  <si>
    <t xml:space="preserve">Checkpointing feature to resume progress </t>
  </si>
  <si>
    <t xml:space="preserve">Share multiple shards with multiple consumers in one group - shared discovery </t>
  </si>
  <si>
    <t xml:space="preserve">Read records with de-aggregation </t>
  </si>
  <si>
    <t xml:space="preserve">Java-first library </t>
  </si>
  <si>
    <t>KCL (client)</t>
  </si>
  <si>
    <t xml:space="preserve">If 5 consumers application cosnume from the same shard means every consumer can poll once a sec and receive </t>
  </si>
  <si>
    <t xml:space="preserve">Maximum of 5 GetRecords API calls / shard / sec = 200ms latency </t>
  </si>
  <si>
    <t>GetRecords returns upto 10MB of data - then throttle for 5 secs or upto 10K records</t>
  </si>
  <si>
    <t xml:space="preserve">GetRecords - each shard has 2 MB total aggregate throughout </t>
  </si>
  <si>
    <t>SDK</t>
  </si>
  <si>
    <t xml:space="preserve">Consumers </t>
  </si>
  <si>
    <t xml:space="preserve">3rd part - Spark, log4j, appenders, flume, Kakka connect </t>
  </si>
  <si>
    <t xml:space="preserve">agent handles file rotation </t>
  </si>
  <si>
    <t xml:space="preserve">pre-process data before sending to streams </t>
  </si>
  <si>
    <t xml:space="preserve">Routing feature based on directory  /log file </t>
  </si>
  <si>
    <t xml:space="preserve">write from multiple directories and write to multiple streams </t>
  </si>
  <si>
    <t xml:space="preserve">Features: </t>
  </si>
  <si>
    <t xml:space="preserve">Install in Linux-based server envs </t>
  </si>
  <si>
    <t xml:space="preserve">Java based agent built on top of KPL </t>
  </si>
  <si>
    <t xml:space="preserve">Monitor log files and sent them to KDS </t>
  </si>
  <si>
    <t xml:space="preserve">Kinesis agent - run on servers and send that relibrary </t>
  </si>
  <si>
    <t xml:space="preserve">We can influence the batching efficiency by introducing some delay with RecordMaxBufferedTime </t>
  </si>
  <si>
    <t>Increase payload size and improve throughput</t>
  </si>
  <si>
    <t xml:space="preserve">Capabilit yto store multiple records in one record </t>
  </si>
  <si>
    <t xml:space="preserve">Aggregate - increased latency </t>
  </si>
  <si>
    <t xml:space="preserve">Collect - records and write to multiple shards in the same PutRecords API call </t>
  </si>
  <si>
    <t xml:space="preserve">Batching - turned on by default - increase throughput, decrease cost, </t>
  </si>
  <si>
    <t xml:space="preserve">Submit metrics to CW for monitoring </t>
  </si>
  <si>
    <t xml:space="preserve">Synchronous or async API </t>
  </si>
  <si>
    <t>Automated &amp; configurable retry mechanism</t>
  </si>
  <si>
    <t xml:space="preserve">Used for high-performance, long running producers </t>
  </si>
  <si>
    <t xml:space="preserve">Easy to use and highly configurable C++/Java lib </t>
  </si>
  <si>
    <t xml:space="preserve">KPL - better code and better features that allows for advanced throughput </t>
  </si>
  <si>
    <t xml:space="preserve">Cloudwatch logs </t>
  </si>
  <si>
    <t xml:space="preserve">Use case: low throughput, low latency, simple API, AWS Lambda </t>
  </si>
  <si>
    <t xml:space="preserve">Ensure your partition key is a good one </t>
  </si>
  <si>
    <t xml:space="preserve">Increase shards - scaling </t>
  </si>
  <si>
    <t xml:space="preserve">Solution - Retries with backoff </t>
  </si>
  <si>
    <t xml:space="preserve">Don't have a hot shard - such as your partition key is bad and too much data goes to that partition </t>
  </si>
  <si>
    <t xml:space="preserve">ProvisionedThroughputExceeded - if you go over the limits </t>
  </si>
  <si>
    <t xml:space="preserve">PutRecords use batching and increases throughput - less HTTP requests </t>
  </si>
  <si>
    <t xml:space="preserve">APIS that are used - PutRecord and PutRecords </t>
  </si>
  <si>
    <t xml:space="preserve">SDK, KPL - Producer library, Agent </t>
  </si>
  <si>
    <t xml:space="preserve">Producers </t>
  </si>
  <si>
    <t xml:space="preserve">Consumer enhanced fan-out </t>
  </si>
  <si>
    <t xml:space="preserve">5 api cals </t>
  </si>
  <si>
    <t xml:space="preserve">Consumer classic - 2MB at read per shard across all consumers </t>
  </si>
  <si>
    <t xml:space="preserve">Provisioned Throughput exception </t>
  </si>
  <si>
    <t xml:space="preserve">Producer - 1 MN or 1000 messages at write per shard </t>
  </si>
  <si>
    <t xml:space="preserve">Limits </t>
  </si>
  <si>
    <t xml:space="preserve">Sequence num - ID for each record in shard. </t>
  </si>
  <si>
    <t>Use a highly distributed key to avoid "hot partition" problem</t>
  </si>
  <si>
    <t xml:space="preserve">Record key - sent alongside a record, helps to group records in shards = same shard </t>
  </si>
  <si>
    <t xml:space="preserve">Data blob: data being sent - serialized as bytes. Upto 1 MB. Can represent anything </t>
  </si>
  <si>
    <t xml:space="preserve">Record </t>
  </si>
  <si>
    <t>You can have 10 shards per region by default. Can raise this through a form.</t>
  </si>
  <si>
    <t>Transient data storage - 24hours to 7 days</t>
  </si>
  <si>
    <t>Data blob is max payload of 1MB</t>
  </si>
  <si>
    <t>Shard ingests at 1000 records per secon.</t>
  </si>
  <si>
    <t>You can have 500 shards at a time (but can increase it)</t>
  </si>
  <si>
    <t>Each shard has a partition key and a sequence.</t>
  </si>
  <si>
    <t xml:space="preserve">Records are ordered / shard </t>
  </si>
  <si>
    <t xml:space="preserve">The number of sharsd can evolve overtime (reshard / merge) </t>
  </si>
  <si>
    <t xml:space="preserve">Batching available or per message calls </t>
  </si>
  <si>
    <t xml:space="preserve">Billing is per shard provisioned, can have as many shards as you want </t>
  </si>
  <si>
    <t xml:space="preserve">One stream is made up of many different shards </t>
  </si>
  <si>
    <t xml:space="preserve">Shards </t>
  </si>
  <si>
    <t xml:space="preserve">Once created, can't be deleted </t>
  </si>
  <si>
    <t>Multiple apps can consume the same stream</t>
  </si>
  <si>
    <t xml:space="preserve">Ability to reprocess/ replay data </t>
  </si>
  <si>
    <t xml:space="preserve">Data retentio nis 24 hour, can go upto 7 days </t>
  </si>
  <si>
    <t>Shard 3</t>
  </si>
  <si>
    <t>Shard 2</t>
  </si>
  <si>
    <t xml:space="preserve">consumers </t>
  </si>
  <si>
    <t>Shard 1</t>
  </si>
  <si>
    <t xml:space="preserve">producers </t>
  </si>
  <si>
    <t xml:space="preserve">Streams are divided in ordered shards / partitions </t>
  </si>
  <si>
    <t xml:space="preserve">Data auto replicated to 3 AZ </t>
  </si>
  <si>
    <t>Great for streaming processing frameworks - Spark, Nifi</t>
  </si>
  <si>
    <t xml:space="preserve">RT big data </t>
  </si>
  <si>
    <t xml:space="preserve">Great for app logs, metrics, IoT, clickstreams </t>
  </si>
  <si>
    <t xml:space="preserve">Managed alternative to Kafka </t>
  </si>
  <si>
    <t xml:space="preserve">Kinesis Data streams </t>
  </si>
  <si>
    <t xml:space="preserve">Real-time - immediate actions </t>
  </si>
  <si>
    <t>Data Streams and Data analytics CANNOT write directly to S3. You need to use firehose for that.</t>
  </si>
  <si>
    <t>Kinesis Data Analytics - Recieves streaming input from data streams or data firehose, then you can SQL query the streaming data (preprocessing prior to actual processing)</t>
  </si>
  <si>
    <t>Kinesis Video Streams - Has video data producer (can also do audio, images, radar). This will batch-process content</t>
  </si>
  <si>
    <t>Kinesis Data Firehose - Similar to Data streams (gets data from a producer) - No shards - Processing is optional - No data retention - Purpose is to get it to a data store (S3, etc)</t>
  </si>
  <si>
    <t>Kinesis Data Streams - Attach to data producers (anything that produces data. E.g. (Tweets, sensor data, etc)), uses shards - Streams data to a data consumer to process it. This is great when you want to transform the data before storing it.</t>
  </si>
  <si>
    <t xml:space="preserve">Data collection </t>
  </si>
  <si>
    <t xml:space="preserve">DW &amp; Visualization </t>
  </si>
  <si>
    <t xml:space="preserve">Near-real time log analysis </t>
  </si>
  <si>
    <t xml:space="preserve">Transaction rate alarm </t>
  </si>
  <si>
    <t xml:space="preserve">Predict quantities </t>
  </si>
  <si>
    <t xml:space="preserve">Recommendations </t>
  </si>
  <si>
    <t xml:space="preserve">Big Data on AWS </t>
  </si>
  <si>
    <t>Data Playground is a simple, effective tool for testing the relationship among variables prior to deeper analysis.</t>
  </si>
  <si>
    <t xml:space="preserve">Data Playground </t>
  </si>
  <si>
    <t xml:space="preserve">Teams can modify weights as they please for a sensitivity analysis that will help drive business decisions. </t>
  </si>
  <si>
    <t xml:space="preserve">Index Builder </t>
  </si>
  <si>
    <t>Future Lens allows users to evaluate dependencies between macroeconomic indicators and see how different scenarios play out by manipulating chart lines or entering new inputs.</t>
  </si>
  <si>
    <t xml:space="preserve">forecasting and exploring key financial, economic, and demographic changes and how they effect your organization. </t>
  </si>
  <si>
    <t xml:space="preserve">Future Lens </t>
  </si>
  <si>
    <t xml:space="preserve">NLP technologies - semantic search </t>
  </si>
  <si>
    <t xml:space="preserve">Neural networks </t>
  </si>
  <si>
    <t xml:space="preserve">Deep Search </t>
  </si>
  <si>
    <t>Knoema dashboards are living reports—aggregated collections of datasets and visualizations that can be easily revised and exported. Dashboards automatically update (with options for notifications) so you can quickly and easily update stakeholders as relevant data changes.</t>
  </si>
  <si>
    <t xml:space="preserve">Auto-updating Dashboards </t>
  </si>
  <si>
    <t>Can even integrate custom data and features by working with the Knoema implementation team.</t>
  </si>
  <si>
    <t>With our interactive maps, easily overlay multiple datasets to explore how they relate</t>
  </si>
  <si>
    <t xml:space="preserve">Interactive Maps </t>
  </si>
  <si>
    <t>Easily create visualizations that auto-update as new data is added, and export into a variety of formats to make your data actionable.</t>
  </si>
  <si>
    <t>Identify relationships in your data with 20+ chart, graph, and map options.</t>
  </si>
  <si>
    <t>Visualization</t>
  </si>
  <si>
    <t>https://appsource.microsoft.com/en-us/product/office/WA104379640?mktcmpid=knoema&amp;src=excel</t>
  </si>
  <si>
    <t>https://knoema.com/datafinder</t>
  </si>
  <si>
    <t>Data with source information and supporting visualizations can be easily integrated with a single click.</t>
  </si>
  <si>
    <t>Data no longer has to be identified and searched for, relevant datasets and supporting visualizations are actively presented into your documents and spreadsheets.</t>
  </si>
  <si>
    <t>leverage Knoema AI to bring our database and your company’s integrated data intelligently into your team’s workflows in Excel, Word, and inside your enterprise portal - no search required.</t>
  </si>
  <si>
    <t xml:space="preserve">Workflow Tools </t>
  </si>
  <si>
    <t xml:space="preserve">Capabilities </t>
  </si>
  <si>
    <t>forecasting of data</t>
  </si>
  <si>
    <t>advanced modeling</t>
  </si>
  <si>
    <t>presentation</t>
  </si>
  <si>
    <t>visualization</t>
  </si>
  <si>
    <t>comparison</t>
  </si>
  <si>
    <t>internal and 3rd party data assets</t>
  </si>
  <si>
    <t xml:space="preserve">Knoema’s global database </t>
  </si>
  <si>
    <t>discovery</t>
  </si>
  <si>
    <t xml:space="preserve">Use Cases </t>
  </si>
  <si>
    <t xml:space="preserve">Knoema </t>
  </si>
  <si>
    <t xml:space="preserve">Data Catalog </t>
  </si>
  <si>
    <t xml:space="preserve">Column-family stores </t>
  </si>
  <si>
    <t xml:space="preserve">Key-value stores - Cassandra </t>
  </si>
  <si>
    <t xml:space="preserve">Document - Mongo </t>
  </si>
  <si>
    <t xml:space="preserve">Graph </t>
  </si>
  <si>
    <t xml:space="preserve">Categories </t>
  </si>
  <si>
    <t>In this way, NoSQL databases are able to handle the structured, semistructured, and unstructured data sources that are common in big data systems.</t>
  </si>
  <si>
    <t xml:space="preserve">NoSQL databases are non-relational, distributed database systems that were designed to rise to the big data challenge. </t>
  </si>
  <si>
    <t xml:space="preserve">Relational can store data in clean rows and columns </t>
  </si>
  <si>
    <t>NoSQL DBs</t>
  </si>
  <si>
    <t>http://www.dmca.com/</t>
  </si>
  <si>
    <t>storage costs range up to $20,000 per commodity server in a Hadoop cluster.</t>
  </si>
  <si>
    <t>Fault-tolerance: A system is described as fault tolerant if it is built to continue successful operations despite the failure of one or more of its subcomponents. Because the HDFS has built-in redundancy across multiple servers in a cluster, if one server fails, the system simply retrieves the data from another server.</t>
  </si>
  <si>
    <t>Redundancy: Datasets that are stored in HDFS are broken up and stored on blocks. These blocks are then replicated (three times, by default) and stored on several different servers in the cluster, as backup, or redundancy.</t>
  </si>
  <si>
    <t>HDFS blocks: In data storage, a block is a storage unit that contains some maximum number of records. HDFS blocks are able to store 64MB of data, by default.</t>
  </si>
  <si>
    <t>The HDFS is characterized by these three key features:</t>
  </si>
  <si>
    <t>Commoditized computing dramatically decreases the costs involved in storing big data.</t>
  </si>
  <si>
    <t xml:space="preserve">These commodity servers are also called nodes. </t>
  </si>
  <si>
    <t>Hardware in each cluster is connected, and this hardware is composed of commodity servers — low-cost, low-performing generic servers that offer powerful computing capabilities when run in parallel across a shared cluster.</t>
  </si>
  <si>
    <t xml:space="preserve">Uses clusters of commodity hardware for storing data </t>
  </si>
  <si>
    <t xml:space="preserve"> you can use SQL (discussed in Chapter 16) to query data from the HDFS (using tools like Hive and Spark SQL).</t>
  </si>
  <si>
    <t>You can now use Python to program Spark jobs (a library called PySpark), and</t>
  </si>
  <si>
    <t xml:space="preserve"> Spark’s native language is Scala</t>
  </si>
  <si>
    <t xml:space="preserve">In-memory computing application that you can use to query, explore, analyze and even run ML algos on incoming, streaming data in near real-time. </t>
  </si>
  <si>
    <t>Spark</t>
  </si>
  <si>
    <t>Deploy innovative querying methods to facilitate the real-time querying of big data: Some solutions in this category are Google’s Dremel, Apache Drill, Shark for Apache Hive, and Cloudera’s Impala.</t>
  </si>
  <si>
    <t>Lower the overhead of MapReduce tasks to increase the overall time efficiency of the system: Solutions in this category include Apache Storm and Apache Spark for near–real-time stream processing.</t>
  </si>
  <si>
    <t xml:space="preserve">Processes data in real time or near real time </t>
  </si>
  <si>
    <t xml:space="preserve">RT processing framework </t>
  </si>
  <si>
    <t>Vertica</t>
  </si>
  <si>
    <t xml:space="preserve">Flink </t>
  </si>
  <si>
    <t xml:space="preserve">Apache Drill </t>
  </si>
  <si>
    <t xml:space="preserve">Must fit in memory </t>
  </si>
  <si>
    <t xml:space="preserve">Large relation followed by one or more small relations </t>
  </si>
  <si>
    <t xml:space="preserve">Requires one or more relations to fit in memory </t>
  </si>
  <si>
    <t xml:space="preserve">Improve performance </t>
  </si>
  <si>
    <t xml:space="preserve">Fragment replicate join </t>
  </si>
  <si>
    <t xml:space="preserve">Self, inner outer join </t>
  </si>
  <si>
    <t xml:space="preserve">Compare keys </t>
  </si>
  <si>
    <t xml:space="preserve">Declare tuples as keys </t>
  </si>
  <si>
    <t xml:space="preserve">Combine records from relations </t>
  </si>
  <si>
    <t xml:space="preserve">Joins </t>
  </si>
  <si>
    <t xml:space="preserve">Created for specific apps </t>
  </si>
  <si>
    <t xml:space="preserve">Custom </t>
  </si>
  <si>
    <t xml:space="preserve">Distributed as a pig distribution, not jarred </t>
  </si>
  <si>
    <t xml:space="preserve">User Contributed </t>
  </si>
  <si>
    <t xml:space="preserve">Distributed with pig release </t>
  </si>
  <si>
    <t xml:space="preserve">Built-in </t>
  </si>
  <si>
    <t xml:space="preserve">Allow users to create custom processing </t>
  </si>
  <si>
    <t xml:space="preserve">Defined by user </t>
  </si>
  <si>
    <t xml:space="preserve">UDFs </t>
  </si>
  <si>
    <t xml:space="preserve">Used in production environments </t>
  </si>
  <si>
    <t xml:space="preserve">Batch mode / script shell - group pf Pig Latin statements in a Pig script to be run </t>
  </si>
  <si>
    <t xml:space="preserve">Manual commands using grunt </t>
  </si>
  <si>
    <t xml:space="preserve">Interactive mode / Grunt shell </t>
  </si>
  <si>
    <t xml:space="preserve">Types of invocation </t>
  </si>
  <si>
    <t xml:space="preserve">translate queries to MR jobs and runs on a Hadoop cluster </t>
  </si>
  <si>
    <t xml:space="preserve">Map reduce mode </t>
  </si>
  <si>
    <t>Pig only runs on one machine</t>
  </si>
  <si>
    <t xml:space="preserve">Local Mode </t>
  </si>
  <si>
    <t xml:space="preserve">Types of execution </t>
  </si>
  <si>
    <t xml:space="preserve">Running Pig programs </t>
  </si>
  <si>
    <t xml:space="preserve">STORE data in output </t>
  </si>
  <si>
    <t xml:space="preserve">DUMP </t>
  </si>
  <si>
    <t xml:space="preserve">Pig Latin output data flow </t>
  </si>
  <si>
    <t xml:space="preserve">LOAD </t>
  </si>
  <si>
    <t xml:space="preserve">Pig Latin: Input data flow </t>
  </si>
  <si>
    <t xml:space="preserve">Schemas </t>
  </si>
  <si>
    <t>Databag with a name, similar to a table in RDBMS</t>
  </si>
  <si>
    <t>Relation</t>
  </si>
  <si>
    <t xml:space="preserve">Invalid </t>
  </si>
  <si>
    <t xml:space="preserve">Valid </t>
  </si>
  <si>
    <t xml:space="preserve">Identifiers can be names, relations or aliases, variables </t>
  </si>
  <si>
    <t xml:space="preserve">Identifiers </t>
  </si>
  <si>
    <t xml:space="preserve">Structured and unstructured data </t>
  </si>
  <si>
    <t xml:space="preserve">Extensible with UDF - to read and process data </t>
  </si>
  <si>
    <t xml:space="preserve">Automated optimization </t>
  </si>
  <si>
    <t xml:space="preserve">Nested data types - tuples, bags and maps </t>
  </si>
  <si>
    <t>Operators - join, sort, filter</t>
  </si>
  <si>
    <t xml:space="preserve">Multi-query approach; reduces amount of code required </t>
  </si>
  <si>
    <t xml:space="preserve">Features </t>
  </si>
  <si>
    <t xml:space="preserve">Pig Latin </t>
  </si>
  <si>
    <t xml:space="preserve">Doesn't require Java programming </t>
  </si>
  <si>
    <t xml:space="preserve">Similar to SQL query </t>
  </si>
  <si>
    <t xml:space="preserve">Simplifies complex data analysis on very large data sets </t>
  </si>
  <si>
    <t xml:space="preserve">Used by programmers and researchers </t>
  </si>
  <si>
    <t xml:space="preserve">Appeals to those familiar with scripting languages and SQL </t>
  </si>
  <si>
    <t xml:space="preserve">Open-source, high-level programming env </t>
  </si>
  <si>
    <t xml:space="preserve">Procedural dataflow scripting language for analyzing large datasets </t>
  </si>
  <si>
    <t xml:space="preserve">Pig </t>
  </si>
  <si>
    <t xml:space="preserve">File in a table directory separates table data into more manageable parts </t>
  </si>
  <si>
    <t xml:space="preserve">Buckets </t>
  </si>
  <si>
    <t xml:space="preserve">Reduces mappers, I/O operations and time </t>
  </si>
  <si>
    <t xml:space="preserve">Easier to query portions of data; reduces data read and filtered in map stages </t>
  </si>
  <si>
    <t xml:space="preserve">Directory divides table into parts based on the values in the columns  </t>
  </si>
  <si>
    <t xml:space="preserve">Partitions </t>
  </si>
  <si>
    <t xml:space="preserve">Table and table locations , partitions, schemas, columns and column types </t>
  </si>
  <si>
    <t xml:space="preserve">Central metadata repository </t>
  </si>
  <si>
    <t xml:space="preserve">Types - Compaction &amp; Bitmap </t>
  </si>
  <si>
    <t xml:space="preserve">Acts as a reference to records in a table </t>
  </si>
  <si>
    <t xml:space="preserve">Indexes </t>
  </si>
  <si>
    <t xml:space="preserve">Similar to views in RDBMS </t>
  </si>
  <si>
    <t xml:space="preserve">Views </t>
  </si>
  <si>
    <t xml:space="preserve">Associated data is deleted with table </t>
  </si>
  <si>
    <t xml:space="preserve">Data does not get deleted when a table is deleted </t>
  </si>
  <si>
    <t xml:space="preserve">Hive controls LC </t>
  </si>
  <si>
    <t xml:space="preserve">Controls </t>
  </si>
  <si>
    <t xml:space="preserve">Stored outside of Hive </t>
  </si>
  <si>
    <t xml:space="preserve">Storage </t>
  </si>
  <si>
    <t xml:space="preserve">External </t>
  </si>
  <si>
    <t xml:space="preserve">Internal/managed </t>
  </si>
  <si>
    <t xml:space="preserve">Table types </t>
  </si>
  <si>
    <t xml:space="preserve">Logical concept of files in HDFS </t>
  </si>
  <si>
    <t xml:space="preserve">Tables </t>
  </si>
  <si>
    <t xml:space="preserve">Organizes into logical groups; Load data into HDFS </t>
  </si>
  <si>
    <t xml:space="preserve">Catalog of namespaces that separate tables and other data units to avoid conflicts </t>
  </si>
  <si>
    <t xml:space="preserve">Database </t>
  </si>
  <si>
    <t xml:space="preserve">Data Organization </t>
  </si>
  <si>
    <t xml:space="preserve">Dumping data from query </t>
  </si>
  <si>
    <t xml:space="preserve">Running a query </t>
  </si>
  <si>
    <t xml:space="preserve">Provides the ability to issue DDL and metadata exploration command </t>
  </si>
  <si>
    <t xml:space="preserve">Hive CLI </t>
  </si>
  <si>
    <t xml:space="preserve">Driver submits jobs to the execution engine </t>
  </si>
  <si>
    <t xml:space="preserve">Compiler translates the statement into a DAG - Directed Acyclic Graph </t>
  </si>
  <si>
    <t xml:space="preserve">Compiler invoked by driver </t>
  </si>
  <si>
    <t xml:space="preserve">HQL statement is sent to the driver </t>
  </si>
  <si>
    <t xml:space="preserve">Hive workflow example </t>
  </si>
  <si>
    <t xml:space="preserve">Provides cross-language services </t>
  </si>
  <si>
    <t xml:space="preserve">Exposes a client API to execute HQL statements </t>
  </si>
  <si>
    <t xml:space="preserve">Optional </t>
  </si>
  <si>
    <t xml:space="preserve">Maintains a session handle and session statistics for query processing </t>
  </si>
  <si>
    <t xml:space="preserve">Controls the LC of an HQL statement </t>
  </si>
  <si>
    <t xml:space="preserve">Generates an execution plan </t>
  </si>
  <si>
    <t xml:space="preserve">Converts queries into a MapReduce task </t>
  </si>
  <si>
    <t xml:space="preserve">Parses the Hive query </t>
  </si>
  <si>
    <t xml:space="preserve">Stored in RDBMS </t>
  </si>
  <si>
    <t>Stores the system catalog containing metadata about tables, columns, partionsm etc</t>
  </si>
  <si>
    <t xml:space="preserve">Task execution - interact with the underlying Hadoop instance </t>
  </si>
  <si>
    <t xml:space="preserve">Repartioning of data </t>
  </si>
  <si>
    <t xml:space="preserve">Partition pruning </t>
  </si>
  <si>
    <t xml:space="preserve">Column pruning </t>
  </si>
  <si>
    <t xml:space="preserve">Optimizing </t>
  </si>
  <si>
    <t xml:space="preserve">Hive components </t>
  </si>
  <si>
    <t xml:space="preserve">Hadoop with Hive vs RDBMS </t>
  </si>
  <si>
    <t xml:space="preserve">Manage unstructured data as structured </t>
  </si>
  <si>
    <t xml:space="preserve">Ad-hoc querying </t>
  </si>
  <si>
    <t xml:space="preserve">Analysis of large data volumes </t>
  </si>
  <si>
    <t xml:space="preserve">Easy summarization </t>
  </si>
  <si>
    <t>Report generation</t>
  </si>
  <si>
    <t xml:space="preserve">Provides HQL - reduces complexity of queries </t>
  </si>
  <si>
    <t xml:space="preserve">Uses MapReduce and HDFS </t>
  </si>
  <si>
    <t xml:space="preserve">DW architecture on top of Hadoop </t>
  </si>
  <si>
    <t xml:space="preserve">Overview </t>
  </si>
  <si>
    <t>MapReduce architecture</t>
  </si>
  <si>
    <t xml:space="preserve">Reducer interface - responsible for data aggregation </t>
  </si>
  <si>
    <t xml:space="preserve">Output Collector - responsible for writing intermediate data </t>
  </si>
  <si>
    <t xml:space="preserve">Mapper interface - responsible for data processing in the map phase </t>
  </si>
  <si>
    <t xml:space="preserve">Interface </t>
  </si>
  <si>
    <t xml:space="preserve">Determines which reducer receives which key value pairs </t>
  </si>
  <si>
    <t xml:space="preserve">Defines how keys are assigned to reducers </t>
  </si>
  <si>
    <t xml:space="preserve">Partitioner </t>
  </si>
  <si>
    <t xml:space="preserve">Optimizes bandwidth </t>
  </si>
  <si>
    <t xml:space="preserve">Runs in memory after map, before reducer </t>
  </si>
  <si>
    <t xml:space="preserve">Optional mini reducer </t>
  </si>
  <si>
    <t xml:space="preserve">Combiner </t>
  </si>
  <si>
    <t xml:space="preserve">Benefits - efficient, does not require a reducer </t>
  </si>
  <si>
    <t xml:space="preserve">Copy small files to memory on nodes before join </t>
  </si>
  <si>
    <t>Used on a map-side join</t>
  </si>
  <si>
    <t xml:space="preserve">Distributed cache </t>
  </si>
  <si>
    <t xml:space="preserve">Less efficient - requires shuffle </t>
  </si>
  <si>
    <t xml:space="preserve">Fewer constraints - not structured </t>
  </si>
  <si>
    <t xml:space="preserve">Performed on the reducer </t>
  </si>
  <si>
    <t xml:space="preserve">Reduce-side join </t>
  </si>
  <si>
    <t xml:space="preserve">All records of the same key in the same partition </t>
  </si>
  <si>
    <t xml:space="preserve">Equal number of partitions </t>
  </si>
  <si>
    <t xml:space="preserve">Faster, but has constraints - sorted by the same key </t>
  </si>
  <si>
    <t>Map-side join - performed on the mapper</t>
  </si>
  <si>
    <t xml:space="preserve">Input and output jobs are stored in the FS </t>
  </si>
  <si>
    <t xml:space="preserve">List contains all the unique words and their concurrence count </t>
  </si>
  <si>
    <t xml:space="preserve">All aggregated list of values are combined into a single list </t>
  </si>
  <si>
    <t xml:space="preserve">Output </t>
  </si>
  <si>
    <t xml:space="preserve">A reducer produces one output element for each input list </t>
  </si>
  <si>
    <t xml:space="preserve">Combines the values together returngin a single output value </t>
  </si>
  <si>
    <t xml:space="preserve">Receives input values from an input list </t>
  </si>
  <si>
    <t xml:space="preserve">Aggregates the values together </t>
  </si>
  <si>
    <t xml:space="preserve">Reduce Phase </t>
  </si>
  <si>
    <t xml:space="preserve">the heart of MapReduce </t>
  </si>
  <si>
    <t xml:space="preserve">each list should now contain identical keys </t>
  </si>
  <si>
    <t xml:space="preserve">input to every reducer is sorted by key </t>
  </si>
  <si>
    <t xml:space="preserve">performs the sort, transfers the map outputs to the reducers as inputs </t>
  </si>
  <si>
    <t xml:space="preserve">Shuffline phase </t>
  </si>
  <si>
    <t xml:space="preserve">Transfroms each element into an intermediate Kv pair </t>
  </si>
  <si>
    <t xml:space="preserve">Map phase - each data element is read one at a time; data element is read one at a time </t>
  </si>
  <si>
    <t xml:space="preserve">Split phase - each line is passed to individual mapper instances </t>
  </si>
  <si>
    <t xml:space="preserve">Input phase - data is placed in the HDFS </t>
  </si>
  <si>
    <t xml:space="preserve">Operates on key-vlaue pairs as inputs to the job and outputs key-value pairs </t>
  </si>
  <si>
    <t xml:space="preserve">Phases </t>
  </si>
  <si>
    <t xml:space="preserve">Interoperated with tools like Hive and Pig </t>
  </si>
  <si>
    <t xml:space="preserve">Flexibility for developers </t>
  </si>
  <si>
    <t xml:space="preserve">Optimized scheduling </t>
  </si>
  <si>
    <t xml:space="preserve">Runs on large clusters of commodity hardware </t>
  </si>
  <si>
    <t xml:space="preserve">Provides processing of structured and unstructured data </t>
  </si>
  <si>
    <t xml:space="preserve">Management of hundreds of thousands of processors, parallelization and distribution, status &amp; monitoring, fault and crash tolerance &amp; I/O scheduling </t>
  </si>
  <si>
    <t xml:space="preserve">Automates </t>
  </si>
  <si>
    <t xml:space="preserve">Developed to work in Tandem with the Hadoop FS </t>
  </si>
  <si>
    <t xml:space="preserve">Parallel processing framework for distributed processing </t>
  </si>
  <si>
    <t xml:space="preserve">MapReduce </t>
  </si>
  <si>
    <t xml:space="preserve">Must communicate with the resource manager to communicate how many are needed </t>
  </si>
  <si>
    <t xml:space="preserve">Application Master - load of managing the jobs is distributed across the nodes. </t>
  </si>
  <si>
    <t xml:space="preserve">Data processing </t>
  </si>
  <si>
    <t xml:space="preserve">Also includes a passive name node which can be configured as active / passive. </t>
  </si>
  <si>
    <t xml:space="preserve">2x. </t>
  </si>
  <si>
    <t xml:space="preserve">Data processing: Not possible to run non-mapR apps - JobTracker - master on the sname node, distributes to Task Tracker slaves on the data nodes. </t>
  </si>
  <si>
    <t xml:space="preserve">Secondary name node - takes backup of name node data. But it isn't active. It's offline for backup and restore. </t>
  </si>
  <si>
    <t xml:space="preserve">Data storage: has one named node and doesn't scale well and can handle 4K data nodes. Names and locations of cluster directotries and files. Client apps need to talk to name node to copy, update. Split the file into splits - 64MB-128MB. Send heartbeats. </t>
  </si>
  <si>
    <t xml:space="preserve">1x </t>
  </si>
  <si>
    <t xml:space="preserve">IN 2.x non MapReduce applications can be used for data processing like Batch(MapReduce), Online (HBASE), InMemory (Spark), Script(PIG), Streaming (Storm), HPC MPI), QUery (Hive), Graph (GIgrapg) Other (search, Weave) </t>
  </si>
  <si>
    <t xml:space="preserve">Map reduce V1 used for Data Processing and Resource management ; while in 2.x only YARN Is used for resource management. </t>
  </si>
  <si>
    <t xml:space="preserve">Both use HDFS </t>
  </si>
  <si>
    <t xml:space="preserve">2.x </t>
  </si>
  <si>
    <t xml:space="preserve">1.x </t>
  </si>
  <si>
    <t xml:space="preserve"> Hadoop </t>
  </si>
  <si>
    <t>Pig Latin - queries, data manipulation, combines SQL/MapReduce</t>
  </si>
  <si>
    <t xml:space="preserve">Programming env - simplifies data tasks </t>
  </si>
  <si>
    <t xml:space="preserve">Provides summarization, analysis, ad hoc querying </t>
  </si>
  <si>
    <t xml:space="preserve">Query unstructured data as structured data </t>
  </si>
  <si>
    <t xml:space="preserve">HQL similar to SQL </t>
  </si>
  <si>
    <t xml:space="preserve">DW infrastructure - query and of large datasets </t>
  </si>
  <si>
    <t xml:space="preserve">Sort </t>
  </si>
  <si>
    <t xml:space="preserve">Shuffle </t>
  </si>
  <si>
    <t xml:space="preserve">Partitioning </t>
  </si>
  <si>
    <t xml:space="preserve">Two phases - MapReduce </t>
  </si>
  <si>
    <t xml:space="preserve">Parallel processing of large data sets </t>
  </si>
  <si>
    <t xml:space="preserve">Big Data job types </t>
  </si>
  <si>
    <t xml:space="preserve">Application master on wach node is responsible for executnig the job and confirming its status </t>
  </si>
  <si>
    <t xml:space="preserve">YARN - global resource manager and each node has a local node manager. </t>
  </si>
  <si>
    <t xml:space="preserve">Common - common utilities and libraries that support other Hadoop modules </t>
  </si>
  <si>
    <t xml:space="preserve">YARN - framwork for scheduling and execution of data processing </t>
  </si>
  <si>
    <t>HDFS - hosts the stored data</t>
  </si>
  <si>
    <t xml:space="preserve">F/u - Hadoop modules </t>
  </si>
  <si>
    <t xml:space="preserve">Name node maintains a mapping of where the data resides </t>
  </si>
  <si>
    <t xml:space="preserve">Data nodes and some name nodes </t>
  </si>
  <si>
    <t xml:space="preserve">3 copies of each block; 2 done on the same RAC and 1 to another data node </t>
  </si>
  <si>
    <t xml:space="preserve">Hadoop - big-data framework to store and process big data - TB &amp; PB. Provides big data transfer rates; has processing power of 1000 nodes. Resiliency in case of node failure </t>
  </si>
  <si>
    <t xml:space="preserve">64 MB data node </t>
  </si>
  <si>
    <t xml:space="preserve">It can’t process real-time streaming data </t>
  </si>
  <si>
    <t xml:space="preserve">Data from the reduce step is transformed into a standard key-value format — where the key acts as the record identifier and the value is the value being identified by the key. </t>
  </si>
  <si>
    <t>you aggregate that data down to smaller-size datasets</t>
  </si>
  <si>
    <t xml:space="preserve">Reduce task </t>
  </si>
  <si>
    <t xml:space="preserve">Then you assign the data to nodes for processing. </t>
  </si>
  <si>
    <t>you delegate data to key-value pairs, transform it, and filter it.</t>
  </si>
  <si>
    <t xml:space="preserve">Map task </t>
  </si>
  <si>
    <t>MapReduce works by converting raw data down to sets of tuples and then combining and reducing those tuples into smaller sets of tuples (with respect to MapReduce, tuples refer to key-value pairs by which data is grouped, sorted, and processed).</t>
  </si>
  <si>
    <t>where data is collected and then processed as one unit with processing completion times on the order of hours or days</t>
  </si>
  <si>
    <t xml:space="preserve"> parallel distributed processing framework process tremendous volumes of data in-batch </t>
  </si>
  <si>
    <t>Map-Reduce</t>
  </si>
  <si>
    <t xml:space="preserve"> The JobTracker controls the TaskTrackers and assigns Hadoop MapReduce tasks to them. </t>
  </si>
  <si>
    <t xml:space="preserve">A single slave service (also called TaskTracker) is distributed to each node. </t>
  </si>
  <si>
    <t xml:space="preserve">The master service, known as JobTracker, is designed to control several slave services. </t>
  </si>
  <si>
    <t xml:space="preserve">Hadoop also supports hierarchical organization. Some of its nodes are classified as master nodes, and others are categorized as slaves. </t>
  </si>
  <si>
    <t>A Hadoop cluster can be composed of thousands of nodes.</t>
  </si>
  <si>
    <t>This open-source platform is generally composed of the HDFS, MapReduce, Spark, and YARN, all working together.</t>
  </si>
  <si>
    <t>Its specific use cases include: data searching, data analysis, data reporting, large-scale indexing of files (e.g., log files or data from web crawlers), and other data processing tasks using what’s colloquially known in the development world as “Big Data.”</t>
  </si>
  <si>
    <t xml:space="preserve">Hadoop is great for MapReduce data analysis on huge amounts of data. </t>
  </si>
  <si>
    <t xml:space="preserve">Transactions </t>
  </si>
  <si>
    <t xml:space="preserve">Social Media </t>
  </si>
  <si>
    <t xml:space="preserve">Terrabytes or peta bytes of data </t>
  </si>
  <si>
    <t xml:space="preserve">Sensor Data </t>
  </si>
  <si>
    <t xml:space="preserve">Public Data </t>
  </si>
  <si>
    <t xml:space="preserve">Enterprise Data </t>
  </si>
  <si>
    <t xml:space="preserve">Popular sources of Big Data </t>
  </si>
  <si>
    <t>More complicated and costly to make changes</t>
  </si>
  <si>
    <t>Highly accessible and quick to update</t>
  </si>
  <si>
    <t>Accessibility</t>
  </si>
  <si>
    <t>Business Professionals</t>
  </si>
  <si>
    <t>Data Scientists</t>
  </si>
  <si>
    <t>Users</t>
  </si>
  <si>
    <t>This means that data lakes have less organization and less filtration of data than their counterpart.</t>
  </si>
  <si>
    <t>Currently In Use</t>
  </si>
  <si>
    <t>Not Yet Determined</t>
  </si>
  <si>
    <t>Purpose of Data</t>
  </si>
  <si>
    <t xml:space="preserve"> The risk of all that raw data, however, is that data lakes sometimes become data swamps without appropriate data quality and data governance measures in place.</t>
  </si>
  <si>
    <t>Processed</t>
  </si>
  <si>
    <t>Raw</t>
  </si>
  <si>
    <t>Data Structure</t>
  </si>
  <si>
    <t>Data Warehouse</t>
  </si>
  <si>
    <t>Data Lake</t>
  </si>
  <si>
    <t>A data warehouse is a repository for structured, filtered data that has already been processed for a specific purpose.</t>
  </si>
  <si>
    <t xml:space="preserve">A data lake is a vast pool of raw data, the purpose for which is not yet defined. </t>
  </si>
  <si>
    <t xml:space="preserve">HDFS or S3 as repos </t>
  </si>
  <si>
    <t xml:space="preserve">Store heterogenous data sources in a DB </t>
  </si>
  <si>
    <t xml:space="preserve">Data Lake </t>
  </si>
  <si>
    <t>Heterogeneous, high-variety data is often composed of any combination of graph data, JSON files, XML files, social media data, structured tabular data, weblog data, and data that’s generated from click-streams.</t>
  </si>
  <si>
    <t xml:space="preserve">It’s composed of a combination of datasets with differing underlying structures </t>
  </si>
  <si>
    <t xml:space="preserve">Variety </t>
  </si>
  <si>
    <t>Apache Flume: This distributed system primarily handles log and event data. You can use it to transfer massive quantities of unstructured data to and from the HDFS.</t>
  </si>
  <si>
    <t>Apache Kafka: This distributed messaging system acts as a message broker whereby messages can quickly be pushed onto, and pulled from, HDFS. You can use Kafka to consolidate and facilitate the data calls and pushes that consumers make to and from the HDFS.</t>
  </si>
  <si>
    <t>Apache Sqoop: You can use this data transference tool to quickly transfer data back and forth between a relational data system and the Hadoop distributed file system (HDFS) — it uses clusters of commodity servers to store big data. HDFS makes big data handling and storage financially feasible by distributing storage tasks across clusters of inexpensive commodity servers. It is the main storage system that’s used in big data implementations.</t>
  </si>
  <si>
    <t xml:space="preserve">Data ingestion tools </t>
  </si>
  <si>
    <t xml:space="preserve">Throughput requirements can easily be as high as 1,000 messages per second in big data systems! </t>
  </si>
  <si>
    <t>Many data-engineered systems are required to have latency less than 100 milliseconds, measured from the time the data is created to the time the system responds.</t>
  </si>
  <si>
    <t>Big data enters an average system at velocities ranging between 30 kilobytes (K) per second to as much as 30 gigabytes (GB) per second.</t>
  </si>
  <si>
    <t>Data engineers have the job of rolling it up, and data scientists have the job of analyzing it.</t>
  </si>
  <si>
    <t xml:space="preserve"> These incremental components of big data produce true value only after they’re aggregated and analyzed. </t>
  </si>
  <si>
    <t xml:space="preserve">Big data is composed of huge numbers of very small transactions that come in a variety of formats. </t>
  </si>
  <si>
    <t xml:space="preserve">In raw form, most big data low low value - value-to-data quantity ratio is low in raw big data </t>
  </si>
  <si>
    <t xml:space="preserve">Velocity </t>
  </si>
  <si>
    <t>Lower limit of big data starts as low as 1TB and has no upper limit</t>
  </si>
  <si>
    <t>Instead of KB, MB or GB, terabyte and petabyte are used - 10^12 &amp; 10^15</t>
  </si>
  <si>
    <t>Volume</t>
  </si>
  <si>
    <t>Defining Big Data by the three Vs</t>
  </si>
  <si>
    <t>http://storage.ning.com/topology/rest/1.0/file/get/2656748977?profile=original</t>
  </si>
  <si>
    <t>Data services to deliver raw data to analytic processes via a RESTful APIs</t>
  </si>
  <si>
    <t>Visualization widgets (for example, components offered by d3.js) that deliver information in the optimal format based on the calling device (web or mobile)</t>
  </si>
  <si>
    <t>Machine-learning algorithms that can be developed in the "R" environment then executed within a Python program or another analytics tool</t>
  </si>
  <si>
    <t>Standard data model and transport protocols to locate and retrieve the right data, be it onpremises or in the cloud</t>
  </si>
  <si>
    <t>components must be architected in a more modular way, using features such as:</t>
  </si>
  <si>
    <t>The data science laboratory, which caters to advanced analytics (predictive and prescriptive), for heuristic analyses that are often detailed, complex and unique. The process can be somewhat slow and laborious, but can ultimately result in high-impact results.</t>
  </si>
  <si>
    <t>The analytics workbench, which provides an agile, ?exible analytics environment. This environment is easy to use in an exploratory, autonomous way to generate the quick insights required of a diagnostic approach.</t>
  </si>
  <si>
    <t>The information portal, an environment similar to a traditional business intelligence (BI) environment. It includes trusted, structured sources for repeatable, relatively slow and expensive descriptive reporting processes.</t>
  </si>
  <si>
    <t>Technical folks preventing a "Shadow Analyics" stack - establish an environment and processes that facilitate a self-service approach.</t>
  </si>
  <si>
    <t>Delivery of insights and data at the optimal point of impact, whether to support human activities with just-in-time insights, embed analysis into business processes, or feed algorithms that analyze data as it streams into the enterprise and automatically take action on the results</t>
  </si>
  <si>
    <t>IT organizations must invest in machine learning, data science, articial intelligence and cognitive computing to automate their business.</t>
  </si>
  <si>
    <t>Analysis of data when and where it makes most sense — including reporting and data visualization, machine learning and everything in between</t>
  </si>
  <si>
    <t xml:space="preserve">Data virtualization </t>
  </si>
  <si>
    <t>Gartner's "Adopt Logical Data Warehouse Architectural Patterns to Mature Your Data Warehouse"</t>
  </si>
  <si>
    <t xml:space="preserve"> "Big data" is the new normal. It is no longer a separate, siloed, tactical use case; it is simply one of many use cases that can be accommodated in the architecture to enable the digital enterprise.</t>
  </si>
  <si>
    <t xml:space="preserve"> The LDW provides the exibility to accommodate an innite number of use cases using a variety of data stores</t>
  </si>
  <si>
    <t>Organization of that data, using a LDW at the core to connect to data as needed, rather than collect it all in a single source</t>
  </si>
  <si>
    <t>Data acquisition, regardless of where the information is generated</t>
  </si>
  <si>
    <t>l</t>
  </si>
  <si>
    <t xml:space="preserve">Logical Data Warehouse (LDW) instead of a physical one </t>
  </si>
  <si>
    <t>2017 planning guide for data analytics - Gartner</t>
  </si>
  <si>
    <t xml:space="preserve">Orchestrate &amp; scheduling </t>
  </si>
  <si>
    <t xml:space="preserve">Prepare for analytics </t>
  </si>
  <si>
    <t xml:space="preserve">Manage data quality </t>
  </si>
  <si>
    <t xml:space="preserve">Manage - Governance, Security, Privacy </t>
  </si>
  <si>
    <t xml:space="preserve">LC Management and cold storage </t>
  </si>
  <si>
    <t xml:space="preserve">Preserve original source data - data lake </t>
  </si>
  <si>
    <t xml:space="preserve">Data ingestion </t>
  </si>
  <si>
    <t xml:space="preserve">Modern Data architecture </t>
  </si>
  <si>
    <t>Tools, technologies, and skillsets: Examples here could involve using cloud-based platforms, statistical and mathematical programming, machine learning, data analysis using Python and R, and advanced data visualization.</t>
  </si>
  <si>
    <t>Internal and external datasets</t>
  </si>
  <si>
    <t xml:space="preserve">Need IT, math and stats, and business skills </t>
  </si>
  <si>
    <t>If you have large sets of structured and unstructured data sources that may or may not be complete and you want to convert those sources into valuable insights for decision support across the enterprise, call on a data scientist.</t>
  </si>
  <si>
    <t>DS</t>
  </si>
  <si>
    <t xml:space="preserve">Need IT and business skills </t>
  </si>
  <si>
    <t>you can roll up, or total, the numbers along one dimension — to total business unit numbers, for example, or to view sales across time and region only.</t>
  </si>
  <si>
    <t xml:space="preserve">You can drill down or drill up to view either highly detailed or highly summarized data, respectively. And </t>
  </si>
  <si>
    <t xml:space="preserve">You can dice the data to view a smaller cube made up of some subset of time, region(s), and business unit(s). </t>
  </si>
  <si>
    <t xml:space="preserve">You can slice the data to view only one rectangle — to view one sales region, for instance. </t>
  </si>
  <si>
    <t xml:space="preserve">Data mart - focuses only on one LOB in the enterprise </t>
  </si>
  <si>
    <t>DW or Multidimensional tables or OLAP - store data in a cube rather than across several RDBMS</t>
  </si>
  <si>
    <t>Tools, technologies, and skillsets: OLAP, ETL, data warehousing, and information technology for business applications.</t>
  </si>
  <si>
    <t>BI solutions are mostly built off of transactional data — data that’s generated during the course of a transaction event</t>
  </si>
  <si>
    <t>Mostly internal datasets: business data and information that’s supplied by your organization’s own managers and stakeholders.</t>
  </si>
  <si>
    <t xml:space="preserve">Mostly structured data </t>
  </si>
  <si>
    <t>business intelligence is to convert raw data into business insights that business leaders and managers can use to make data-informed decisions</t>
  </si>
  <si>
    <t xml:space="preserve">BI v/s DS </t>
  </si>
  <si>
    <t>Data architecture: IT architecture is the key. If your data is isolated in separate, fixed repositories — those infamous data silos everybody complains about — then it’s available to only a few people within a particular line of business. Siloed data structures result in scenarios where a majority of an organization’s data is simply unavailable for use by the organization at large. (Needless to say, siloed data structures are incredibly wasteful and inefficient.)</t>
  </si>
  <si>
    <t>Data governance: Data governance standards are used as a quality control measure to ensure that manual and automated data sources conform to the data standards of the model at hand. Data governance standards must be applied so that the data is at the right granularity when it’s stored and made ready for use.</t>
  </si>
  <si>
    <t>Back up. The last data preparation step is to store a backup of this processed dataset so that you have a clean, fresh version — no matter what</t>
  </si>
  <si>
    <t>Log in. In this step, you simply create a record that describes your dataset. This record should include descriptive statistics, information on variable formats, data source, collection methods, and more. Once you generate this log, make sure to store it in a place you’ll remember, in case you need to share these details with other users of the processed dataset.</t>
  </si>
  <si>
    <t>Process. Processing your data involves data parsing, recoding of variables, concatenation, and other methods of reformatting your dataset to prepare it for analysis.</t>
  </si>
  <si>
    <t>Transform. In this step, you treat missing values, deal with outliers, and scale your variables.</t>
  </si>
  <si>
    <t>Clean. Remove strays, duplicates, and out-of-range records, and also standardizing casing.</t>
  </si>
  <si>
    <t>Import. Read relevant datasets into your application.</t>
  </si>
  <si>
    <t>Data preparation: Clean the raw data extracted through data mining and convert it into a format that allows for a more convenient consumption of the data. Six steps are involved, as you see in the next paragraph.</t>
  </si>
  <si>
    <t xml:space="preserve">Data extraction/mining: BCDS identifies which datasets are relevant to the problem at hand and then extract sufficient quantities. </t>
  </si>
  <si>
    <t xml:space="preserve">Convert data to insights </t>
  </si>
  <si>
    <t xml:space="preserve">Data Wrangling </t>
  </si>
  <si>
    <t xml:space="preserve">Volume &amp; variety of data </t>
  </si>
  <si>
    <t xml:space="preserve">Information governance </t>
  </si>
  <si>
    <t>Marketplace</t>
  </si>
  <si>
    <t>Augmented AI</t>
  </si>
  <si>
    <t>Test models in production</t>
  </si>
  <si>
    <t>Batch Transform</t>
  </si>
  <si>
    <t>SageMaker Edge Manager</t>
  </si>
  <si>
    <t>Statistics</t>
  </si>
  <si>
    <t>Model Monitor</t>
  </si>
  <si>
    <t>Tuning</t>
  </si>
  <si>
    <t>Debugger Built-in Actions for Rules</t>
  </si>
  <si>
    <t>Debugger</t>
  </si>
  <si>
    <t>XGBoost Algorithm</t>
  </si>
  <si>
    <t>Sequence to Sequence (seq2seq)</t>
  </si>
  <si>
    <t>Semantic Segmentation</t>
  </si>
  <si>
    <t>Random Cut Forest (RCF) Algorithm</t>
  </si>
  <si>
    <t>Principal Component Analysis (PCA) Algorithm</t>
  </si>
  <si>
    <t>Object Detection Algorithm</t>
  </si>
  <si>
    <t>Object2Vec</t>
  </si>
  <si>
    <t>Neural Topic Model (NTM) Algorithm</t>
  </si>
  <si>
    <t>Linear Learner Algorithm</t>
  </si>
  <si>
    <t>Latent Dirichlet Allocation (LDA)</t>
  </si>
  <si>
    <t>K-Nearest Neighbors (k-NN) Algorithm</t>
  </si>
  <si>
    <t>K-Means Algorithm</t>
  </si>
  <si>
    <t>IP Insights</t>
  </si>
  <si>
    <t>Image Classification Algorithm</t>
  </si>
  <si>
    <t>Factorization Machines</t>
  </si>
  <si>
    <t>DeepAR Forecasting</t>
  </si>
  <si>
    <t>BlazingText</t>
  </si>
  <si>
    <t>Logs</t>
  </si>
  <si>
    <t>Common Data Formats for Training</t>
  </si>
  <si>
    <t>Common Information</t>
  </si>
  <si>
    <t>Conditional Demographic Disparity (CDD)</t>
  </si>
  <si>
    <t>Kolmogorov-Smirnov (KS)</t>
  </si>
  <si>
    <t>Total Variation Distance (TVD)</t>
  </si>
  <si>
    <t>Lp-norm (LP)</t>
  </si>
  <si>
    <t>Jensen-Shannon Divergence (JS)</t>
  </si>
  <si>
    <t>Kullback-Leibler Divergence (KL)</t>
  </si>
  <si>
    <t>Class Imbalance (CI)</t>
  </si>
  <si>
    <t>SageMaker JumpStart</t>
  </si>
  <si>
    <t>TensorFlow</t>
  </si>
  <si>
    <t>SparkML Serving</t>
  </si>
  <si>
    <t>Scikit-learn</t>
  </si>
  <si>
    <t>PyTorch</t>
  </si>
  <si>
    <t>Chainer</t>
  </si>
  <si>
    <t>Apache Spark</t>
  </si>
  <si>
    <t>Apache MXNet</t>
  </si>
  <si>
    <t>https://aws.amazon.com/blogs/machine-learning/power-contextual-bandits-using-continual-learning-with-amazon-sagemaker-rl/</t>
  </si>
  <si>
    <t>https://aws.amazon.com/blogs/machine-learning/fine-tuning-a-pytorch-bert-model-and-deploying-it-with-amazon-elastic-inference-on-amazon-sagemaker/</t>
  </si>
  <si>
    <t>HTTPS://AWS.AMAZON.COM/COMPREHEND/FEATURES/?NC1=H_LS</t>
  </si>
  <si>
    <t>https://monkeylearn.com/sentiment-analysis/</t>
  </si>
  <si>
    <t>Amazon Rekognition Video</t>
  </si>
  <si>
    <t>capture image fragments and then call Amazon Rekognition Image</t>
  </si>
  <si>
    <t xml:space="preserve">DeepLens_Kinesis_Video module </t>
  </si>
  <si>
    <t>RTSP feed</t>
  </si>
  <si>
    <t>Lexicon and SSML can both achieve this result ... but the last statement "address this issue for future documents" is the reason we should choose lexicon as SSML tags will only be applied in the current doc like &lt;sub alias="World Wide Web Consortium"&gt;W3C&lt;/sub&gt; , but if you want to make it work for future document so it has be to lexicon.</t>
  </si>
  <si>
    <t>https://www.smashingmagazine.com/2019/08/text-to-speech-aws/</t>
  </si>
  <si>
    <t>D. Use Amazon Lex to preprocess the text files for pronunciation</t>
  </si>
  <si>
    <t>C. Output speech marks to guide in pronunciation.</t>
  </si>
  <si>
    <t>B. Create an appropriate pronunciation lexicon.</t>
  </si>
  <si>
    <t>A. Convert current documents to SSML with pronunciation tags.</t>
  </si>
  <si>
    <t>How should a Machine Learning Specialist address this issue for future documents?</t>
  </si>
  <si>
    <t>A company is using Amazon Polly to translate plaintext documents to speech for automated company announcements. However, company acronyms are being mispronounced in the current documents.</t>
  </si>
  <si>
    <t xml:space="preserve">AI services </t>
  </si>
  <si>
    <t>D. Set the GPU flag in the Amazon SageMaker CreateTrainingJob request body.</t>
  </si>
  <si>
    <t>C. Organize the Docker container's file structure to execute on GPU instances.</t>
  </si>
  <si>
    <t>B. Build the Docker container to be NVIDIA-Docker compatible.</t>
  </si>
  <si>
    <t>A. Bundle the NVIDIA drivers with the Docker image.</t>
  </si>
  <si>
    <t>What does the Specialist need to do?</t>
  </si>
  <si>
    <t>Specialist is using Amazon EC2 P3 instances to train the model and needs to properly configure the Docker container to leverage the NVIDIA GPUs.</t>
  </si>
  <si>
    <t>A Machine Learning Specialist is packaging a custom ResNet model into a Docker container so the company can leverage Amazon SageMaker for training. The</t>
  </si>
  <si>
    <t xml:space="preserve">Model Deployment </t>
  </si>
  <si>
    <t>https://aws.amazon.com/blogs/machine-learning/build-a-model-to-predict-the-impact-of-weather-on-urban-air-quality-using-amazon-sagemaker/?%20ref=Welcome.AI</t>
  </si>
  <si>
    <t>https://www.kdnuggets.com/2019/05/churn-prediction-machine-learning.html</t>
  </si>
  <si>
    <t>https://aws.amazon.com/blogs/machine-learning/predicting-customer-churn-with-amazon-machine-learning/</t>
  </si>
  <si>
    <t xml:space="preserve">Customer Churn </t>
  </si>
  <si>
    <t>https://www.deeplearningbook.org/</t>
  </si>
  <si>
    <t>https://towardsdatascience.com/deep-learning-personal-notes-part-1-lesson-2-8946fe970b95</t>
  </si>
  <si>
    <t>https://medium.com/@gabrielziegler3/multiclass-multilabel-classification-with-xgboost-66195e4d9f2d</t>
  </si>
  <si>
    <t>D. A DeepAR forecasting model based on a recurrent neural network (RNN)</t>
  </si>
  <si>
    <t>C. A regression forest where the number of trees is set equal to the number of product categories</t>
  </si>
  <si>
    <t>B. A deep convolutional neural network (CNN) with a softmax activation function for the last layer</t>
  </si>
  <si>
    <t>A. AnXGBoost model where the objective parameter is set to multi:softmax</t>
  </si>
  <si>
    <t>Which model should be used for categorizing new products using the provided dataset for training?</t>
  </si>
  <si>
    <t>A retail company intends to use machine learning to categorize new products. A labeled dataset of current products was provided to the Data Science team. The dataset includes 1,200 products. The labeled dataset has 15 features for each product such as title dimensions, weight, and price. Each product is labeled as belonging to one of six categories such as books, games, electronics, and movies.</t>
  </si>
  <si>
    <t xml:space="preserve">https://xgboost.readthedocs.io/en/latest/tutorials/param_tuning.html </t>
  </si>
  <si>
    <t>E. Decrease the XGBoost max_depth parameter because the model is currently overfitting the data.</t>
  </si>
  <si>
    <t>D. Change the XGBoost eval_metric parameter to optimize based on AUC instead of error.</t>
  </si>
  <si>
    <t>C. Increase the XGBoost max_depth parameter because the model is currently underfitting the data.</t>
  </si>
  <si>
    <t>B. Increase the XGBoost scale_pos_weight parameter to adjust the balance of positive and negative weights.</t>
  </si>
  <si>
    <t>A. Change the XGBoost eval_metric parameter to optimize based on rmse instead of error.</t>
  </si>
  <si>
    <t>Which combination of steps should the Data Scientist take to reduce the number of false positive predictions by the model? (Choose two.)</t>
  </si>
  <si>
    <t>The Data Scientist applies the XGBoost algorithm to the data, resulting in the following confusion matrix when the trained model is applied to a previously unseen validation dataset. The accuracy of the model is 99.1%, but the Data Scientist has been asked to reduce the number of false negatives.</t>
  </si>
  <si>
    <t>100,000 non-fraudulent observations and 1,000 fraudulent observations.</t>
  </si>
  <si>
    <t>A Data Scientist is developing a machine learning model to classify whether a financial transaction is fraudulent. The labeled data available for training consists of</t>
  </si>
  <si>
    <t xml:space="preserve">XGBoost </t>
  </si>
  <si>
    <t>https://machinelearningmastery.com/what-are-generative-adversarial-networks-gans/</t>
  </si>
  <si>
    <t>https://machinelearningmastery.com/lstm-autoencoders/</t>
  </si>
  <si>
    <t>Kernel Density Estimation</t>
  </si>
  <si>
    <t>hen your dataset contains hundreds of related time series, DeepAR outperforms the standard ARIMA and ETS methods. You can also use the trained model to generate forecasts for new time series that are similar to the ones it has been trained on."</t>
  </si>
  <si>
    <t>https://docs.aws.amazon.com/sagemaker/latest/dg/deepar.html</t>
  </si>
  <si>
    <t>The Amazon SageMaker DeepAR forecasting algorithm is a supervised learning algorithm for forecasting scalar (one-dimensional) time series using recurrent neural networks (RNN). Classical forecasting methods, such as autoregressive integrated moving average (ARIMA) or exponential smoothing (ETS), fit a single model to each individual time series. They then use that model to extrapolate the time series into the future.</t>
  </si>
  <si>
    <t>D. Train a custom XGBoost model to forecast demand for the new product.</t>
  </si>
  <si>
    <t>C. Train an Amazon SageMaker k-means clustering algorithm to forecast demand for the new product.</t>
  </si>
  <si>
    <t>B. Train an Amazon SageMaker DeepAR algorithm to forecast demand for the new product.</t>
  </si>
  <si>
    <t>A. Train a custom ARIMA model to forecast demand for the new product.</t>
  </si>
  <si>
    <t>Which solution should a Machine Learning Specialist apply?</t>
  </si>
  <si>
    <t>(ARIMA) models to forecast demand for these products. The company wants to predict the demand for a new product that will soon be launched.</t>
  </si>
  <si>
    <t>The entire sales history of all these products is available in Amazon S3. Currently, the company is using custom-built autoregressive integrated moving average</t>
  </si>
  <si>
    <t>A large consumer goods manufacturer has the following products on sale: "¢ 34 different toothpaste variants "¢ 48 different toothbrush variants "¢ 43 different mouthwash variants</t>
  </si>
  <si>
    <t xml:space="preserve">ONE OF THE REASONS FOR POOR ACCURACY COULD BE INSUFFICIENT DATA. THIS CAN BE OVERCOME BY IMAGE AUGMENTATION. IMAGE AUGMENTATION IS A TECHNIQUE OF INCREASING THE DATASET SIZE BY PROCESSING (MIRRORING, FLIPPING, ROTATING, INCREASING/DECREASING BRIGHTNESS, CONTRAST, COLOR) THE IMAGES. </t>
  </si>
  <si>
    <t>HTTPS://MEDIUM.COM/DATADRIVENINVESTOR/AUTO-MODEL-TUNING-FOR-KERAS-ON-AMAZON-SAGEMAKER-PLANT-SEEDLING-DATASET-7B591334501E</t>
  </si>
  <si>
    <t>D. Increase the dropout rate for the second-to-last layer.</t>
  </si>
  <si>
    <t>C. Increase the number of layers for the neural network.</t>
  </si>
  <si>
    <t>B. Increase the number of epochs for model training</t>
  </si>
  <si>
    <t>A. Increase the training data by adding variation in rotation for training images.</t>
  </si>
  <si>
    <t>Which techniques can be used by the ML Specialist to improve this specific test error?</t>
  </si>
  <si>
    <t>The ML Specialist notices that, in over 75% of the misclassified images, the cats were held upside down by their owners.</t>
  </si>
  <si>
    <t>Test set images = 100 (constant test set)</t>
  </si>
  <si>
    <t>Total number of images available = 1,000</t>
  </si>
  <si>
    <t>A Machine Learning Specialist is required to build a supervised image-recognition model to identify a cat. The ML Specialist performs some tests and records the following results for a neural network-based image classifier:</t>
  </si>
  <si>
    <t>https://docs.aws.amazon.com/machine-learning/latest/dg/multiclass-model-insights.html</t>
  </si>
  <si>
    <t>https://d1.awsstatic.com/whitepapers/aws-power-ml-at-scale.pdf</t>
  </si>
  <si>
    <t>https://aws.amazon.com/blogs/machine-learning/launching-tensorflow-distributed-training-easily-with-horovod-or-parameter-servers-in-amazon-sagemaker/</t>
  </si>
  <si>
    <t>https://aws.amazon.com/blogs/machine-learning/now-available-in-amazon-sagemaker-deepar-algorithm-for-more-accurate-time-series-forecasting/</t>
  </si>
  <si>
    <t>D. Move the training to Amazon EMR and distribute the workload to as many machines as needed to achieve the business goals.</t>
  </si>
  <si>
    <t>C. Switch to using a built-in AWS SageMaker DeepAR model. Parallelize the training to as many machines as needed to achieve the business goals.</t>
  </si>
  <si>
    <t>B. Change the TensorFlow code to implement a Horovod distributed framework supported by Amazon SageMaker. Parallelize the training to as many machines as needed to achieve the business goals.</t>
  </si>
  <si>
    <t>A. Do not change the TensorFlow code. Change the machine to one with a more powerful GPU to speed up the training.</t>
  </si>
  <si>
    <t>What should the Machine Learning Specialist do to the training solution to allow it to scale for future demand?</t>
  </si>
  <si>
    <t>The model accuracy is acceptable, but the company anticipates a continuous increase in the size of the training data and a need to update the model on an hourly, rather than a daily, basis. The company also wants to minimize coding effort and infrastructure changes.</t>
  </si>
  <si>
    <t>A company's Machine Learning Specialist needs to improve the training speed of a time-series forecasting model using TensorFlow. The training is currently implemented on a single-GPU machine and takes approximately 23 hours to complete. The training needs to be run daily.</t>
  </si>
  <si>
    <t>ttps://www.hackerearth.com/practice/machine-learning/transfer-learning/transfer-learning-intro/tutorial/ answer is B. Read the scenario: The target dataset is large and similar to the base training dataset. Since the target dataset is large, we have more confidence that we won’t overfit if we try to fine-tune through the full network. Therefore, we: 1.Remove the last fully connected layer and replace with the layer matching the number of classes in the target dataset; 2.Randomly initialize the weights in the new fully connected layer; 3.Initialize the rest of the weights using the pre-trained weights, i.e., unfreeze the layers of the pre-trained network; 4.Retrain the entire neural network; So, first look at 3, and then at 1.</t>
  </si>
  <si>
    <t>https://kharshit.github.io/blog/2018/08/10/transfer-learning</t>
  </si>
  <si>
    <t>D. Initialize the model with pre-trained weights in all layers including the last fully connected layer.</t>
  </si>
  <si>
    <t>C. Initialize the model with random weights in all layers and replace the last fully connected layer.</t>
  </si>
  <si>
    <t>B. Initialize the model with pre-trained weights in all layers and replace the last fully connected layer.</t>
  </si>
  <si>
    <t>A. Initialize the model with random weights in all layers including the last fully connected layer.</t>
  </si>
  <si>
    <t>What should the Specialist do to initialize the model to re-train it with the custom data?</t>
  </si>
  <si>
    <t>Machine Learning Specialist is training a model to identify the make and model of vehicles in images. The Specialist wants to use transfer learning and an existing model trained on images of general objects. The Specialist collated a large custom dataset of pictures containing different vehicle makes and models.</t>
  </si>
  <si>
    <t>F. Decrease feature combinations.</t>
  </si>
  <si>
    <t>E. Increase feature combinations.</t>
  </si>
  <si>
    <t>D. Decrease dropout.</t>
  </si>
  <si>
    <t>C. Increase dropout.</t>
  </si>
  <si>
    <t>B. Increase regularization.</t>
  </si>
  <si>
    <t>A. Decrease regularization.</t>
  </si>
  <si>
    <t>Which of the following methods should the Specialist consider using to correct this? (Choose three.)</t>
  </si>
  <si>
    <t>A Machine Learning Specialist has created a deep learning neural network model that performs well on the training data but performs poorly on the test data.</t>
  </si>
  <si>
    <t>https://github.com/keras-team/keras/blob/master/examples/mnist_cnn.py</t>
  </si>
  <si>
    <t>https://keras.io/api/layers/regularization_layers/dropout/</t>
  </si>
  <si>
    <t>https://developer.ibm.com/articles/image-recognition-challenge-with-tensorflow-and-keras-pt2/</t>
  </si>
  <si>
    <t>https://keras.io/layers/core/#dropout</t>
  </si>
  <si>
    <t>https://www.tensorflow.org/tutorials/keras/overfit_and_underfit</t>
  </si>
  <si>
    <t>D. The epoch number should be increased because the optimization process was terminated before it reached the global minimum.</t>
  </si>
  <si>
    <t>C. The dimensionality of dense layer next to the flatten layer should be increased because the model is not complex enough.</t>
  </si>
  <si>
    <t>B. The dropout rate at the flatten layer should be increased because the model is not generalized enough.</t>
  </si>
  <si>
    <t>A. The learning rate should be increased because the optimization process was trapped at a local minimum.</t>
  </si>
  <si>
    <t>How should the Specialist address this issue and what is the reason behind it?</t>
  </si>
  <si>
    <t>A Machine Learning Specialist built an image classification deep learning model. However, the Specialist ran into an overfitting problem in which the training and testing accuracies were 99% and 75%, respectively.</t>
  </si>
  <si>
    <t>It is softmax. ReLu is used for activiation, not for classification</t>
  </si>
  <si>
    <t>https://medium.com/@himanshuxd/activation-functions-sigmoid-relu-leaky-relu-and-softmax-basics-for-neural-networks-and-deep-8d9c70eed91e</t>
  </si>
  <si>
    <t>https://github.com/Kulbear/deep-learning-nano-foundation/wiki/ReLU-and-Softmax-Activation-Functions</t>
  </si>
  <si>
    <t>https://medium.com/data-science-bootcamp/understand-the-softmax-function-in-minutes-f3a59641e86d</t>
  </si>
  <si>
    <t>Don</t>
  </si>
  <si>
    <t>D. Rectified linear units (ReLU)</t>
  </si>
  <si>
    <t xml:space="preserve">Used for multi-class classification </t>
  </si>
  <si>
    <t>C. Softmax</t>
  </si>
  <si>
    <t>B. Smooth L1 loss</t>
  </si>
  <si>
    <t>A. Dropout</t>
  </si>
  <si>
    <t>Which function will produce the desired output?</t>
  </si>
  <si>
    <t>A Machine Learning Specialist is building a convolutional neural network (CNN) that will classify 10 types of animals. The Specialist has built a series of layers in a neural network that will take an input image of an animal, pass it through a series of convolutional and pooling layers, and then finally pass it through a dense and fully connected layer with 10 nodes. The Specialist would like to get an output from the neural network that is a probability distribution of how likely it is that the input image belongs to each of the 10 classes.</t>
  </si>
  <si>
    <t>E. Download and apt-get install the inception network code into an Amazon EC2 instance and use this instance as a Jupyter notebook in Amazon SageMaker.</t>
  </si>
  <si>
    <t>D. Use custom code in Amazon SageMaker with TensorFlow Estimator to load the model with an Inception network, and use this for model training.</t>
  </si>
  <si>
    <t>C. Bundle a Docker container with TensorFlow Estimator loaded with an Inception network and use this for model training.</t>
  </si>
  <si>
    <t>B. Create a support case with the SageMaker team to change the default image classification algorithm to Inception.</t>
  </si>
  <si>
    <t>A. Customize the built-in image classification algorithm to use Inception and use this for model training.</t>
  </si>
  <si>
    <t>Which of the following will accomplish this? (Choose two.)</t>
  </si>
  <si>
    <t>A company is observing low accuracy while training on the default built-in image classification algorithm in Amazon SageMaker. The Data Science team wants to use an Inception neural network architecture instead of a ResNet architecture.</t>
  </si>
  <si>
    <t>Inception neural network architecture instead of a ResNet architecture.</t>
  </si>
  <si>
    <t>D. The learning rate is very high.</t>
  </si>
  <si>
    <t>C. The batch size is too big.</t>
  </si>
  <si>
    <t>B. Dataset shuffling is disabled.</t>
  </si>
  <si>
    <t>A. The class distribution in the dataset is imbalanced.</t>
  </si>
  <si>
    <t>What is the MOST likely cause of this issue?</t>
  </si>
  <si>
    <t>During mini-batch training of a neural network for a classification problem, a Data Scientist notices that training accuracy oscillates.</t>
  </si>
  <si>
    <t xml:space="preserve">NN deep dives </t>
  </si>
  <si>
    <t>https://medium.com/analytics-vidhya/fundamentals-of-bag-of-words-and-tf-idf-9846d301ff22</t>
  </si>
  <si>
    <t>https://github.com/aws/amazon-sagemaker-examples/blob/master/introduction_to_amazon_algorithms/semantic_segmentation_pascalvoc/semantic_segmentation_pascalvoc.ipynb</t>
  </si>
  <si>
    <t>https://docs.aws.amazon.com/polly/latest/dg/managing-lexicons.html</t>
  </si>
  <si>
    <t>https://towardsdatascience.com/nlp-extracting-the-main-topics-from-your-dataset-using-lda-in-minutes-21486f5aa925</t>
  </si>
  <si>
    <t>F. Tokenize the sentence into words.</t>
  </si>
  <si>
    <t>E. One-hot encode all words in the sentence.</t>
  </si>
  <si>
    <t>D. Correct the typography on "quck" to "quick."</t>
  </si>
  <si>
    <t>C. Remove stop words using an English stopword dictionary.</t>
  </si>
  <si>
    <t>B. Normalize all words by making the sentence lowercase.</t>
  </si>
  <si>
    <t>A. Perform part-of-speech tagging and keep the action verb and the nouns only.</t>
  </si>
  <si>
    <t>Which of the following are the operations the Specialist needs to perform to correctly sanitize and prepare the data in a repeatable manner? (Choose three.)</t>
  </si>
  <si>
    <t>The quck BROWN FOX jumps over the lazy dog.</t>
  </si>
  <si>
    <t>Here is an example from the dataset:</t>
  </si>
  <si>
    <t>A Machine Learning Specialist is creating a new natural language processing application that processes a dataset comprised of 1 million sentences. The aim is to then run Word2Vec to generate embeddings of the sentences and enable different types of predictions.</t>
  </si>
  <si>
    <t>https://machinelearningmastery.com/what-are-word-embeddings/</t>
  </si>
  <si>
    <t>https://medium.com/@athif.shaffy/one-hot-encoding-of-text-b69124bef0a7</t>
  </si>
  <si>
    <t>NLP</t>
  </si>
  <si>
    <t>sorry, but any kind of collaborative filtering needs an interaction data, which is not present, and for new user, collaborative filtering suffers from cold start problems since they don't have data beforehand. This is pure case of unsupervised market segmentation problem, since we do not have any labels. Thus, by far and wide, the answer should be Clustering, i.e. option B.</t>
  </si>
  <si>
    <t>https://towardsdatascience.com/customer-segmentation-with-machine-learning-a0ac8c3d4d84</t>
  </si>
  <si>
    <t>https://noise.getoto.net/2015/11/14/building-a-recommendation-engine-with-spark-ml-on-amazon-emr-using-zeppelin-2/</t>
  </si>
  <si>
    <t>D. Build a combinative filtering recommendation engine with Apache Spark ML on Amazon EMR</t>
  </si>
  <si>
    <t>C. Build a model-based filtering recommendation engine with Apache Spark ML on Amazon EMR</t>
  </si>
  <si>
    <t>B. Build a collaborative filtering recommendation engine with Apache Spark ML on Amazon EMR.</t>
  </si>
  <si>
    <t>A. Build a content-based filtering recommendation engine with Apache Spark ML on Amazon EMR</t>
  </si>
  <si>
    <t xml:space="preserve">Notes on the following model types </t>
  </si>
  <si>
    <t>The initial set of recommendations chosen by a recommendation system. For example, consider a bookstore that offers 100,000 titles. The candidate generation phase creates a much smaller list of suitable books for a particular user, say 500. But even 500 books is way too many to recommend to a user. Subsequent, more expensive, phases of a recommendation system (such as scoring and re-ranking) whittle down those 500 to a much smaller, more useful set of recommendations.</t>
  </si>
  <si>
    <t>candidate generation</t>
  </si>
  <si>
    <t>Making predictions about the interests of one user based on the interests of many other users. Collaborative filtering is often used in recommendation systems.</t>
  </si>
  <si>
    <t>collaborative filtering</t>
  </si>
  <si>
    <t>https://docs.aws.amazon.com/quicksight/latest/user/how-does-rcf-generate-forecasts.html</t>
  </si>
  <si>
    <t>https://medium.com/all-things-ai/in-depth-parameter-tuning-for-random-forest-d67bb7e920d</t>
  </si>
  <si>
    <t>Random forest</t>
  </si>
  <si>
    <t>https://medium.com/all-things-ai/in-depth-parameter-tuning-for-gradient-boosting-3363992e9bae</t>
  </si>
  <si>
    <t xml:space="preserve">Gradient Boosting </t>
  </si>
  <si>
    <t>https://docs.aws.amazon.com/machine-learning/latest/dg/binary-model-insights.html</t>
  </si>
  <si>
    <t>https://www.geeksforgeeks.org/ml-using-svm-to-perform-classification-on-a-non-linear-dataset/</t>
  </si>
  <si>
    <t xml:space="preserve">Classification </t>
  </si>
  <si>
    <t>https://docs.aws.amazon.com/zh_tw/machine-learning/latest/dg/regression-model-insights.html</t>
  </si>
  <si>
    <t xml:space="preserve">	https://docs.aws.amazon.com/machine-learning/latest/dg/regression-model-insights.html	</t>
  </si>
  <si>
    <t>https://machinelearningmastery.com/logistic-regression-for-machine-learning/</t>
  </si>
  <si>
    <t>Regression</t>
  </si>
  <si>
    <t>https://www.datacamp.com/community/tutorials/introduction-t-sne</t>
  </si>
  <si>
    <t xml:space="preserve">Model Types </t>
  </si>
  <si>
    <t>https://www.jeremyjordan.me/nn-learning-rate/</t>
  </si>
  <si>
    <t xml:space="preserve">Model Tuning </t>
  </si>
  <si>
    <t>https://towardsdatascience.com/how-to-evaluate-a-classification-machine-learning-model-d81901d491b1</t>
  </si>
  <si>
    <t>https://towardsdatascience.com/metrics-for-evaluating-machine-learning-classification-models-python-example-59b905e079a5</t>
  </si>
  <si>
    <t>https://www.datascienceblog.net/post/machine-learning/performance-measures-multi-class-problems/</t>
  </si>
  <si>
    <t>https://scikit-learn.org/stable/auto_examples/model_selection/plot_roc.html#sphx-glr-auto-examples-model-selection-plot-roc-py</t>
  </si>
  <si>
    <t>https://towardsdatascience.com/the-5-classification-evaluation-metrics-you-must-know-aa97784ff226</t>
  </si>
  <si>
    <t>https://docs.aws.amazon.com/zh_tw/machine-learning/latest/dg/cross-validation.html</t>
  </si>
  <si>
    <t>D. Area Under the ROC Curve (AUC)</t>
  </si>
  <si>
    <t>C. Mean absolute percentage error (MAPE)</t>
  </si>
  <si>
    <t>B. Misclassification rate</t>
  </si>
  <si>
    <t>A. Recall</t>
  </si>
  <si>
    <t>Which of the following metrics should a Machine Learning Specialist generally use to compare/evaluate machine learning classification models against each other?</t>
  </si>
  <si>
    <t>https://www.youtube.com/watch?v=P6EtCVrvYPU</t>
  </si>
  <si>
    <t>training error rate diminishes faster as the number of epochs increases and the mode</t>
  </si>
  <si>
    <t>D. A scatter plot showing the correlation between maximum tree depth and the objective metric.</t>
  </si>
  <si>
    <t>C. A scatter plot showing the performance of the objective metric over each training iteration.</t>
  </si>
  <si>
    <t>B. A scatter plot with points colored by target variable that uses t-Distributed Stochastic Neighbor Embedding (t-SNE) to visualize the large number of input variables in an easier-to-read dimension.</t>
  </si>
  <si>
    <t>A. A histogram showing whether the most important input feature is Gaussian.</t>
  </si>
  <si>
    <t>Which visualization will accomplish this?</t>
  </si>
  <si>
    <t>With the goal of decreasing the amount of time it takes to train these models, and ultimately to decrease costs, the Specialist wants to reconfigure the input hyperparameter range(s).</t>
  </si>
  <si>
    <t>(AUC) as the objective metric. This workflow will eventually be deployed in a pipeline that retrains and tunes hyperparameters each night to model click-through on data that goes stale every 24 hours.</t>
  </si>
  <si>
    <t>A Machine Learning Specialist kicks off a hyperparameter tuning job for a tree-based ensemble model using Amazon SageMaker with Area Under the ROC Curve</t>
  </si>
  <si>
    <t>D. Confusion matrix</t>
  </si>
  <si>
    <t>C. Area under the curve</t>
  </si>
  <si>
    <t>B. Residual plots</t>
  </si>
  <si>
    <t>A. Root Mean Square Error (RMSE)</t>
  </si>
  <si>
    <t>What option can the Specialist use to determine whether it is overestimating or underestimating the target value?</t>
  </si>
  <si>
    <t>A Machine Learning Specialist trained a regression model, but the first iteration needs optimizing. The Specialist needs to understand whether the model is more frequently overestimating or underestimating the target.</t>
  </si>
  <si>
    <t>• True Positive Rate • False Positive Rate True Positive Rate (TPR) is a synonym for recall and is therefore defined as follows: TPR = TP/TP+FN False Positive Rate (FPR) is defined as follows: FPR = FP/FP+TN</t>
  </si>
  <si>
    <t xml:space="preserve">An ROC curve (receiver operating characteristic curve) is a graph showing the performance of a classification model at all classification thresholds. This curve plots two parameters: </t>
  </si>
  <si>
    <t xml:space="preserve">accuracy aka score = tp + tn/ total observations </t>
  </si>
  <si>
    <t xml:space="preserve">recall = tp / tp + fn </t>
  </si>
  <si>
    <t xml:space="preserve">precision = tp / tp + fp </t>
  </si>
  <si>
    <t xml:space="preserve">Model accuracy </t>
  </si>
  <si>
    <t>https://aws.amazon.com/blogs/machine-learning/understanding-amazon-sagemaker-notebook-instance-networking-configurations-and-advanced-routing-options/</t>
  </si>
  <si>
    <t>Networking</t>
  </si>
  <si>
    <t>https://docs.aws.amazon.com/sagemaker/latest/dg/monitoring-cloudwatch.html</t>
  </si>
  <si>
    <t>D. Send Amazon CloudWatch Logs that were generated by Amazon SageMaker to Amazon ES and use Kibana to query and visualize the log data</t>
  </si>
  <si>
    <t>B. Generate an Amazon CloudWatch dashboard to create a single view for the latency, memory utilization, and CPU utilization metrics that are outputted by Amazon SageMaker.</t>
  </si>
  <si>
    <t>Which approach will allow the Specialist to review the latency, memory utilization, and CPU utilization during the load test?</t>
  </si>
  <si>
    <t>A Machine Learning Specialist is building a model that will perform time series forecasting using Amazon SageMaker. The Specialist has finished training the model and is now planning to perform load testing on the endpoint so they can configure Auto Scaling for the model variant.</t>
  </si>
  <si>
    <t xml:space="preserve">Monitoring </t>
  </si>
  <si>
    <t>https://aws.amazon.com/tw/blogs/machine-learning/transfer-learning-for-custom-labels-using-a-tensorflow-container-and-bring-your-own-algorithm-in-amazon-sagemaker/</t>
  </si>
  <si>
    <t xml:space="preserve">https://docs.aws.amazon.com/zh_tw/sagemaker/latest/dg/your-algorithms.html  </t>
  </si>
  <si>
    <t>https://aws.amazon.com/blogs/machine-learning/analyze-us-census-data-for-population-segmentation-using-amazon-sagemaker/</t>
  </si>
  <si>
    <t>https://docs.aws.amazon.com/sagemaker/latest/dg/blazingtext.html</t>
  </si>
  <si>
    <t>https://aws.amazon.com/blogs/machine-learning/amazon-sagemaker-object2vec-adds-new-features-that-support-automatic-negative-sampling-and- speed-up-training/</t>
  </si>
  <si>
    <t>Algos</t>
  </si>
  <si>
    <t xml:space="preserve">what is an  AWS service account? </t>
  </si>
  <si>
    <t xml:space="preserve">sagemaker is based on ec2 / ecs. why can't you access the underlying ec2 instance? </t>
  </si>
  <si>
    <t xml:space="preserve">Infrastructure </t>
  </si>
  <si>
    <t>https://aws.amazon.com/big-data/real-time-analytics-featured-partners/</t>
  </si>
  <si>
    <t>https://aws.amazon.com/about-aws/whats-new/2017/10/amazon-kinesis-analytics-can-now-pre-process-data-prior-to-running-sql-queries/</t>
  </si>
  <si>
    <t>https://aws.amazon.com/tw/blogs/machine-learning/use-the-built-in-amazon-sagemaker-random-cut-forest-algorithm-for-anomaly-detection/</t>
  </si>
  <si>
    <t>https://aws.amazon.com/blogs/machine-learning/use-the-amazon-sagemaker-local-mode-to-train-on-your-notebook-instance/</t>
  </si>
  <si>
    <t>HTTPS://SAGEMAKER.READTHEDOCS.IO/EN/STABLE/OVERVIEW.HTML#LOCAL-MODE HTTPS://GITHUB.COM/AWSLABS/AMAZON-SAGEMAKER-EXAMPLES/BLOB/MASTER/SAGEMAKER-PYTHON-SDK/TENSORFLOW_DISTRIBUTED_MNIST/TENSORFLOW_LOCAL_MODE_MNIST.IPYNB</t>
  </si>
  <si>
    <t>https://docs.aws.amazon.com/sagemaker/latest/dg/how-it-works-training.html</t>
  </si>
  <si>
    <t>https://docs.aws.amazon.com/sagemaker/latest/dg/sagemaker-dg.pdf</t>
  </si>
  <si>
    <t>https://docs.aws.amazon.com/cli/latest/reference/sagemaker/create-training-job.htm</t>
  </si>
  <si>
    <t>https://docs.aws.amazon.com/sagemaker/latest/dg/API_TrainingJobDefinition.htm</t>
  </si>
  <si>
    <t>https://docs.aws.amazon.com/zh_tw/sagemaker/latest/dg/API_CreateTrainingJob.html</t>
  </si>
  <si>
    <t>F. The output path specifying where on an Amazon S3 bucket the trained model will persist.</t>
  </si>
  <si>
    <t>E. The Amazon EC2 instance class specifying whether training will be run using CPU or GPU.</t>
  </si>
  <si>
    <t>D. Hyperparameters in a JSON array as documented for the algorithm used.</t>
  </si>
  <si>
    <t>C. The IAM role that Amazon SageMaker can assume to perform tasks on behalf of the users.</t>
  </si>
  <si>
    <t>B. The validation channel identifying the location of validation data on an Amazon S3 bucket.</t>
  </si>
  <si>
    <t>A. The training channel identifying the location of training data on an Amazon S3 bucket.</t>
  </si>
  <si>
    <t>When submitting Amazon SageMaker training jobs using one of the built-in algorithms, which common parameters MUST be specified? (Choose three.)</t>
  </si>
  <si>
    <t>https://docs.aws.amazon.com/sagemaker/latest/dg/gs-setup-working-env.html</t>
  </si>
  <si>
    <t>Setup</t>
  </si>
  <si>
    <t>Sagemaker</t>
  </si>
  <si>
    <t>https://aws.amazon.com/blogs/machine-learning/forecasting-time-series-with-dynamic-deep-learning-on-aws/</t>
  </si>
  <si>
    <t>https://docs.aws.amazon.com/machine-learning/latest/dg/data-transformations-reference.html</t>
  </si>
  <si>
    <t>D. Apply the orthogonal sparse bigram (OSB) transformation to apply a fixed-size sliding window to generate new features of a similar magnitude.</t>
  </si>
  <si>
    <t>C. Apply normalization to ensure each field will have a mean of 0 and a variance of 1 to remove any significant magnitude.</t>
  </si>
  <si>
    <t>B. Apply the Cartesian product transformation to create new combinations of fields that are independent of the magnitude.</t>
  </si>
  <si>
    <t>A. Apply quantile binning to group the data into categorical bins to keep any relationships in the data by replacing the magnitude with distribution.</t>
  </si>
  <si>
    <t>What should the Specialist do to prepare the data for model training?</t>
  </si>
  <si>
    <t>Specialist notices that the magnitude of the input features vary greatly. The Specialist does not want variables with a larger magnitude to dominate the model.</t>
  </si>
  <si>
    <t>Machine Learning Specialist is building a model to predict future employment rates based on a wide range of economic factors. While exploring the data, the</t>
  </si>
  <si>
    <t>B would have been more appropriate if CURVE was specified instead of data Generate daily precision-recall CURVE (instead of data) in Amazon QuickSight, and publis</t>
  </si>
  <si>
    <t>D. Generate daily precision-recall data in Amazon ES, and publish the results in a dashboard shared with the Business team.</t>
  </si>
  <si>
    <t>C. Run a daily Amazon EMR workflow to generate precision-recall data, and save the results in Amazon S3. Visualize the arrays in Amazon QuickSight, and publish them in a dashboard shared with the Business team.</t>
  </si>
  <si>
    <t>B. Generate daily precision-recall data in Amazon QuickSight, and publish the results in a dashboard shared with the Business team.</t>
  </si>
  <si>
    <t>A. Run daily Amazon EMR workflow to generate precision-recall data, and save the results in Amazon S3. Give the Business team read-only access to S3.</t>
  </si>
  <si>
    <t>Which solution requires the LEAST coding effort?</t>
  </si>
  <si>
    <t>A company is running a machine learning prediction service that generates 100 TB of predictions every day. A Machine Learning Specialist must generate a visualization of the daily precision-recall curve from the predictions, and forward a read-only version to the Business team.</t>
  </si>
  <si>
    <t xml:space="preserve">https://www.countants.com/blogs/heres-how-you-can-configure-automatic-imputation-of-missing-data/ </t>
  </si>
  <si>
    <t>https://worldwidescience.org/topicpages/i/imputing+missing+values.html</t>
  </si>
  <si>
    <t>FE</t>
  </si>
  <si>
    <t>https://www.displayr.com/5-ways-deal-missing-data-cluster-analysis/</t>
  </si>
  <si>
    <t>https://medium.com/jungle-book/missing-data-filling-with-unsupervised-learning-b448964030d</t>
  </si>
  <si>
    <t>CE: We have a higher probability of FN and lower probability of FP To balance that increase the sensiitivity/weight towards FP</t>
  </si>
  <si>
    <t>CD: of course, handle the imbalanced dataset D: right now, model accuracy is 99%, it means model predict everything is negative leading to FN problem, so we need to minimize it more in cost function</t>
  </si>
  <si>
    <t>CD: We need high recall so that we do not miss many Positive cases. In that case we need to have less False Negative(FN) therefore it should have high impact on cost function.</t>
  </si>
  <si>
    <t>CE: It is needed to diminish the FP, because they are player predicted to pay and in reality will not pay. So FP should impact the cost metric more. CE should be the answer.</t>
  </si>
  <si>
    <t>CD:imbalance of test (1000 positive, 999000 negative = 0.1% positive) thus C to increase that D :also to reduce generalizing, since everyone says no, the model would generalize to no, but increasing the penalty of a false negative would reduce generalizing..</t>
  </si>
  <si>
    <t>E. Change the cost function so that false positives have a higher impact on the cost value than false negatives.</t>
  </si>
  <si>
    <t>D. Change the cost function so that false negatives have a higher impact on the cost value than false positives.</t>
  </si>
  <si>
    <t>C. Generate more positive samples by duplicating the positive samples and adding a small amount of noise to the duplicated data.</t>
  </si>
  <si>
    <t>B. Include a copy of the samples in the test dataset in the training dataset.</t>
  </si>
  <si>
    <t>A. Add more deep trees to the random forest to enable the model to learn more features.</t>
  </si>
  <si>
    <t>Which of the following approaches should the Data Science team take to mitigate this issue? (Choose two.)</t>
  </si>
  <si>
    <t>Using this dataset for training, the Data Science team trained a random forest model that converged with over 99% accuracy on the training set. However, the prediction results on a test dataset were not satisfactory</t>
  </si>
  <si>
    <t>The training dataset consists of 1,000 positive samples (from users who ended up paying within 1 year) and 999,000 negative samples (from users who did not use any paid features). Each data sample consists of 200 features including user age, device, location, and play patterns.</t>
  </si>
  <si>
    <t>A gaming company has launched an online game where people can start playing for free, but they need to pay if they choose to use certain features. The company needs to build an automated system to predict whether or not a new user will become a paid user within 1 year. The company has gathered a labeled dataset from 1 million users.</t>
  </si>
  <si>
    <t>EDA</t>
  </si>
  <si>
    <t>https://www.cloudforecast.io/blog/using-parquet-on-athena-to-save-money-on-aws/</t>
  </si>
  <si>
    <t>D. Amazon Kinesis Data Firehose to transform the data and put it into an Amazon S3 bucket.</t>
  </si>
  <si>
    <t>C. An Amazon Kinesis Client Library to transform the data and save it to an Amazon ES cluster.</t>
  </si>
  <si>
    <t>B. AWS Glue with a custom ETL script to transform the data.</t>
  </si>
  <si>
    <t>A. Amazon Kinesis Data Analytics with an AWS Lambda function to transform the data.</t>
  </si>
  <si>
    <t>Which solution would allow the use of SQL to query the stream with the LEAST latency?</t>
  </si>
  <si>
    <t>A Data Scientist wants to gain real-time insights into a data stream of GZIP files.</t>
  </si>
  <si>
    <t>https://acloud.guru/forums/aws-certified-big-data-specialty/discussion/-KhI3MgPEo-FY5rfgl3J/what_is_difference_between_kin</t>
  </si>
  <si>
    <t>https://github.com/ravsau/aws-exam-prep/issues/10</t>
  </si>
  <si>
    <t>https://aws.amazon.com/about-aws/whats-new/2018/05/stream_real_time_data_in_apache_parquet_or_orc_format_using_firehose/</t>
  </si>
  <si>
    <t>https://docs.aws.amazon.com/firehose/latest/dev/record-format-conversion.html</t>
  </si>
  <si>
    <t>D. Amazon Kinesis Data Analytics</t>
  </si>
  <si>
    <t>C. Amazon Kinesis Data Firehose</t>
  </si>
  <si>
    <t>B. Amazon Kinesis Data Streams</t>
  </si>
  <si>
    <t>A. AWS DMS</t>
  </si>
  <si>
    <t>Which of the following services would both ingest and store this data in the correct format?</t>
  </si>
  <si>
    <t>A Machine Learning Specialist needs to be able to ingest streaming data and store it in Apache Parquet files for exploration and analysis.</t>
  </si>
  <si>
    <t>a: From here on page 212 (pdf page 220), bullet "g": https://docs.aws.amazon.com/sagemaker/latest/dg/sagemaker-dg.pdf</t>
  </si>
  <si>
    <t>C: You can connect to your notebook instance from your VPC through an interface endpoint in your Virtual Private Cloud (VPC) instead of connecting over the internet. When you use a VPC interface endpoint, communication between your VPC and the notebook instance is conducted entirely and securely within the AWS network. And there is not problem that the notebooks does not have public internet. Because Amazon SageMaker notebook instances support Amazon Virtual Private Cloud (Amazon VPC) interface endpoints that are powered by AWS PrivateLink. Each VPC endpoint is represented by one or more Elastic Network Interfaces (ENIs) with private IP addresses in your VPC subnets. Each VPC endpoint is represented by one or more Elastic Network Interfaces (ENIs) with private IP addresses in your VPC subnets... so the Answer is C.</t>
  </si>
  <si>
    <t>D. Create VPC peering with Amazon VPC hosting Amazon SageMaker.</t>
  </si>
  <si>
    <t>C. Create Amazon SageMaker VPC interface endpoints within the corporate VPC.</t>
  </si>
  <si>
    <t>B. Route Amazon SageMaker traffic through an on-premises network.</t>
  </si>
  <si>
    <t>A. Create a NAT gateway within the corporate VPC.</t>
  </si>
  <si>
    <t>How can the company enable the Amazon SageMaker service without enabling direct internet access to Amazon SageMaker notebook instances?</t>
  </si>
  <si>
    <t>A company is setting up an Amazon SageMaker environment. The corporate data security policy does not allow communication over the internet.</t>
  </si>
  <si>
    <t>https://docs.aws.amazon.com/athena/latest/ug/connect-with-jdbc.html https://aws.amazon.com/about-aws/whats-new/2018/05/stream_real_time_data_in_apache_parquet_or_orc_format_using_firehose/</t>
  </si>
  <si>
    <t>https://aws.amazon.com/blogs/big-data/analyzing-apache-parquet-optimized-data-using-amazon-kinesis-data-firehose-amazon-athena-and-amazon-redshift/</t>
  </si>
  <si>
    <t>D. Use Amazon Kinesis Data Analytics to ingest the streaming data and perform real-time SQL queries to convert the records to Apache Parquet before delivering to Amazon S3. Have the Analysts query the data directly from Amazon S3 using Amazon Athena and connect to BI tools using the Athena Java Database Connectivity (JDBC) connector.</t>
  </si>
  <si>
    <t>C. Write each JSON record to a staging location in Amazon S3. Use the S3 Put event to trigger an AWS Lambda function that transforms the data into Apache Parquet or ORC format and inserts it into an Amazon RDS PostgreSQL database. Have the Analysts query and run dashboards from the RDS database.</t>
  </si>
  <si>
    <t>B. Write each JSON record to a staging location in Amazon S3. Use the S3 Put event to trigger an AWS Lambda function that transforms the data into Apache Parquet or ORC format and writes the data to a processed data location in Amazon S3. Have the Analysts query the data directly from Amazon S3 using Amazon Athena, and connect to BI tools using the Athena Java Database Connectivity (JDBC) connector.</t>
  </si>
  <si>
    <t>A. Create a schema in the AWS Glue Data Catalog of the incoming data format. Use an Amazon Kinesis Data Firehose delivery stream to stream the data and transform the data to Apache Parquet or ORC format using the AWS Glue Data Catalog before delivering to Amazon S3. Have the Analysts query the data directly from Amazon S3 using Amazon Athena, and connect to BI tools using the Athena Java Database Connectivity (JDBC) connector.</t>
  </si>
  <si>
    <t>Which solution should the Data Scientist build to satisfy the requirements?</t>
  </si>
  <si>
    <t>The ingestion process must buffer and convert incoming records from JSON to a query-optimized, columnar format without data loss. The output datastore must be highly available, and Analysts must be able to run SQL queries against the data and connect to existing business intelligence dashboards.</t>
  </si>
  <si>
    <t>A Data Scientist needs to create a serverless ingestion and analytics solution for high-velocity, real-time streaming data.</t>
  </si>
  <si>
    <t>https://docs.aws.amazon.com/sagemaker/latest/dg/train-vpc.html#train-vpc-s3</t>
  </si>
  <si>
    <t>https://docs.aws.amazon.com/sagemaker/latest/dg/interface-vpc-endpoint.html</t>
  </si>
  <si>
    <t>https://docs.aws.amazon.com/sagemaker/latest/dg/notebook-interface-endpoint.html</t>
  </si>
  <si>
    <t>C: https://docs.aws.amazon.com/sagemaker/latest/dg/host-vpc.html</t>
  </si>
  <si>
    <t>Answer is D, read third paragraph https://docs.aws.amazon.com/sagemaker/latest/dg/appendix-notebook-and-internet-access.html</t>
  </si>
  <si>
    <t>D. Associate the Amazon SageMaker notebook with a private subnet in a VPC. Ensure the VPC has a NAT gateway and an associated security group allowing only outbound connections to Amazon S3 and Amazon SageMaker.</t>
  </si>
  <si>
    <t>C. Associate the Amazon SageMaker notebook with a private subnet in a VPC. Ensure the VPC has S3 VPC endpoints and Amazon SageMaker VPC endpoints attached to it.</t>
  </si>
  <si>
    <t>B. Associate the Amazon SageMaker notebook with a private subnet in a VPC. Use IAM policies to grant access to Amazon S3 and Amazon SageMaker.</t>
  </si>
  <si>
    <t>A. Associate the Amazon SageMaker notebook with a private subnet in a VPC. Place the Amazon SageMaker endpoint and S3 buckets within the same VPC.</t>
  </si>
  <si>
    <t>How should the Data Science team configure the notebook instance placement to meet these requirements?</t>
  </si>
  <si>
    <t>The company mandates that all instances stay within a secured VPC with no internet access, and data communication traffic must stay within the AWS network.</t>
  </si>
  <si>
    <t>A Data Science team within a large company uses Amazon SageMaker notebooks to access data stored in Amazon S3 buckets. The IT Security team is concerned that internet-enabled notebook instances create a security vulnerability where malicious code running on the instances could compromise data privacy.</t>
  </si>
  <si>
    <t>Converting your data into a compressed, columnar format lowers your cost and improves query performance by enabling Athena to scan less data from S3 when executing your query</t>
  </si>
  <si>
    <t xml:space="preserve">Amazon Athena supports open source columnar data formats such as Apache Parquet and Apache ORC. </t>
  </si>
  <si>
    <t xml:space="preserve">You can improve the performance of your query by compressing, partitioning, or converting your data into columnar formats. </t>
  </si>
  <si>
    <t>D. RecordlO</t>
  </si>
  <si>
    <t>C. Compressed JSON</t>
  </si>
  <si>
    <t>B. Parquet files</t>
  </si>
  <si>
    <t>A. CSV files</t>
  </si>
  <si>
    <t>How should the records be stored in Amazon S3 to improve query performance?</t>
  </si>
  <si>
    <t>A monitoring service generates 1 TB of scale metrics record data every minute. A Research team performs queries on this data using Amazon Athena. The queries run slowly due to the large volume of data, and the team requires better performance.</t>
  </si>
  <si>
    <t>https://docs.aws.amazon.com/vpc/latest/userguide/vpc-endpoints-s3.html#vpc-endpoints-s3-bucket-policies</t>
  </si>
  <si>
    <t>https://docs.aws.amazon.com/AmazonS3/latest/dev/example-bucket-policies-vpc-endpoint.html</t>
  </si>
  <si>
    <t xml:space="preserve">Networking </t>
  </si>
  <si>
    <t>D. Insert an Amazon Kinesis Data Analytics stream downstream of the Kinesis Data Firehose stream that transforms raw record attributes into simple transformed values using SQL.</t>
  </si>
  <si>
    <t>C. Spin up a fleet of Amazon EC2 instances with the transformation logic, have them transform the data records accumulating on Amazon S3, and output the transformed records to Amazon S3.</t>
  </si>
  <si>
    <t>B. Deploy an Amazon EMR cluster running Apache Spark with the transformation logic, and have the cluster run each day on the accumulating records in Amazon S3, outputting new/transformed records to Amazon S3.</t>
  </si>
  <si>
    <t>A. Require that the stores to switch to capturing their data locally on AWS Storage Gateway for loading into Amazon S3, then use AWS Glue to do the transformation.</t>
  </si>
  <si>
    <t>Given the large number of stores and the legacy data ingestion, which change will require the LEAST amount of development effort?</t>
  </si>
  <si>
    <t>A retail chain has been ingesting purchasing records from its network of 20,000 stores to Amazon S3 using Amazon Kinesis Data Firehose. To support training an improved machine learning model, training records will require new but simple transformations, and some attributes will be combined. The model needs to be retrained daily.</t>
  </si>
  <si>
    <t>https://aws.amazon.com/fr/blogs/big-data/optimizing-downstream-data-processing-with-amazon-kinesis-data-firehose-and-amazon-emr-running-apache-spark/</t>
  </si>
  <si>
    <t xml:space="preserve">https://aws.amazon.com/fr/blogs/big-data/preprocessing-data-in-amazon-kinesis-analytics-with-aws-lambda/ </t>
  </si>
  <si>
    <t>https://docs.aws.amazon.com/kinesisanalytics/latest/java/examples-s3.html</t>
  </si>
  <si>
    <t>D. Ingest .CSV data from Amazon Kinesis Data Streams and use Amazon Kinesis Data Firehose to convert data into Parquet.</t>
  </si>
  <si>
    <t>C. Ingest .CSV data using Apache Spark Structured Streaming in an Amazon EMR cluster and use Apache Spark to convert data into Parquet.</t>
  </si>
  <si>
    <t>B. Ingest .CSV data from Amazon Kinesis Data Streams and use Amazon Glue to convert data into Parquet.</t>
  </si>
  <si>
    <t xml:space="preserve">Big Data - streaming, ingestion, ETL </t>
  </si>
  <si>
    <t>https://aws.amazon.com/blogs/aws/new-serverless-streaming-etl-with-aws-glue/</t>
  </si>
  <si>
    <t>https://github.com/ecloudvalley/Building-a-Data-Lake-with-AWS-Glue-and-Amazon-S3</t>
  </si>
  <si>
    <t>Data Preparation</t>
  </si>
  <si>
    <t xml:space="preserve">AWS Exam </t>
  </si>
  <si>
    <t>use a high-level API named tf.keras to define and train machine learning models and to make predictions. tf.keras is the TensorFlow variant of the open-source Keras API.</t>
  </si>
  <si>
    <t>TensorFlow APIs are arranged hierarchically, with the high-level APIs built on the low-level APIs. Machine learning researchers use the low-level APIs to create and explore new machine learning algorithms.</t>
  </si>
  <si>
    <t>Machine learning and deep learning frameworks guides:</t>
  </si>
  <si>
    <t>High</t>
  </si>
  <si>
    <t>Yes</t>
  </si>
  <si>
    <t>Yes, from any source</t>
  </si>
  <si>
    <t>No</t>
  </si>
  <si>
    <t>Medium-high</t>
  </si>
  <si>
    <t>PyPi only</t>
  </si>
  <si>
    <t xml:space="preserve">Use a custom docker image </t>
  </si>
  <si>
    <t>Custom image</t>
  </si>
  <si>
    <t>Medium</t>
  </si>
  <si>
    <t>MXNet</t>
  </si>
  <si>
    <t>Low</t>
  </si>
  <si>
    <t>Level of effort</t>
  </si>
  <si>
    <t>Support for custom code</t>
  </si>
  <si>
    <t>Support for third party packages</t>
  </si>
  <si>
    <t>XGBoost (open source)</t>
  </si>
  <si>
    <t>Spark ML</t>
  </si>
  <si>
    <t>Built-in</t>
  </si>
  <si>
    <t>Requires code</t>
  </si>
  <si>
    <t>Implementation</t>
  </si>
  <si>
    <t>you write your custom code (script) in a text file with a .py extension. </t>
  </si>
  <si>
    <t xml:space="preserve">Script mode in a supported framework </t>
  </si>
  <si>
    <t>The log stream’s name begins with the value specified in the TrainingJobName parameter when the job was created.</t>
  </si>
  <si>
    <t xml:space="preserve">Each training job has one log stream per node on which it was trained. </t>
  </si>
  <si>
    <t>/aws/sagemaker/TrainingJobs log group</t>
  </si>
  <si>
    <t>ml.p3.xlarge, ml.p3.8xlarge, and ml.p3.16xlarge</t>
  </si>
  <si>
    <t>ml.c5.xlarge, ml.c5.2xlarge, and ml.c5.8xlarge</t>
  </si>
  <si>
    <t>ml.m5.xlarge, ml.m5.4xlarge, and ml.m5.10xlarge</t>
  </si>
  <si>
    <t>For training and hosting Amazon SageMaker algorithms, we recommend using the following Amazon EC2 instance types:</t>
  </si>
  <si>
    <t>Inference response deserialization (handled by you)</t>
  </si>
  <si>
    <t>Inference response serialization (handled by the algorithm)</t>
  </si>
  <si>
    <t>Inference request deserialization (handled by the algorithm)</t>
  </si>
  <si>
    <t>text/csv, application/json, application/x-recordio-protobuf, text/libsvm</t>
  </si>
  <si>
    <t>Inference request serialization (handled by you)</t>
  </si>
  <si>
    <t>Amazon SageMaker algorithms accept and produce several different MIME types for the HTTP payloads used in retrieving online and mini-batch predictions.</t>
  </si>
  <si>
    <t xml:space="preserve">Common Data Formats for Inference </t>
  </si>
  <si>
    <t xml:space="preserve">When model.tar.gz is untarred, it contains model_algo-1, which is a serialized Apache MXNet object. </t>
  </si>
  <si>
    <t xml:space="preserve">Amazon SageMaker models are stored as model.tar.gz in the S3 bucket specified in OutputDataConfig S3OutputPath parameter of the create_training_job call. </t>
  </si>
  <si>
    <t>Trained Model Deserialization</t>
  </si>
  <si>
    <t>Using this format allows you to take advantage of Pipe mode.</t>
  </si>
  <si>
    <t>In the protobuf recordIO format, SageMaker converts each observation in the dataset into a binary representation as a set of 4-byte floats, then loads it in the protobuf values field.</t>
  </si>
  <si>
    <t>Using RecordIO format allows algorithms to take advantage of Pipe mode when training the algorithms that support it. </t>
  </si>
  <si>
    <t>File mode needs disk space to store both the final model artifacts and the full training dataset. VS Pipe mode which helps reduce the required size for EBS volumes</t>
  </si>
  <si>
    <t>File mode loads all of the data from S3 to the training instance volumes VS Pipe mode streams data directly from S3</t>
  </si>
  <si>
    <t xml:space="preserve">File mode, in which your data from Amazon S3 is stored on the training instance volumes. File mode uses disk space to store both your final model artifacts and your full training dataset. </t>
  </si>
  <si>
    <t>Pipe mode needs only enough disk space to store your final model artifacts.</t>
  </si>
  <si>
    <t>https://mxnet.apache.org/versions/1.7.0/api/architecture/note_data_loading</t>
  </si>
  <si>
    <t>In Pipe mode, your training job streams data directly from Amazon S3. Streaming can provide faster start times for training jobs, better throughput and  reduce the size of Amazon EBS volumes of your training instances</t>
  </si>
  <si>
    <t xml:space="preserve">Pipe mode versus File mode </t>
  </si>
  <si>
    <t>https://docs.aws.amazon.com/sagemaker/latest/dg/cdf-training.html</t>
  </si>
  <si>
    <t>Trained model deserialization (optional, handled by you)</t>
  </si>
  <si>
    <t>Training model serialization (handled by the algorithm)</t>
  </si>
  <si>
    <t>Training data deserialization (handled by the algorithm)</t>
  </si>
  <si>
    <t>Training data serialization (handled by you)</t>
  </si>
  <si>
    <t>For training, the data need to go through a series of conversions and transformations, including:</t>
  </si>
  <si>
    <t>https://docs.aws.amazon.com/sagemaker/latest/dg/sagemaker-algo-docker-registry-paths.html</t>
  </si>
  <si>
    <t>For a recommendation engine it simply means that the conditions are not yet optimal for it to operate smoothly and provide best results.</t>
  </si>
  <si>
    <t xml:space="preserve">Cold start </t>
  </si>
  <si>
    <t>Basically helps build a modifier. Would produce similar results to a regression, but it is another way to tackle a problem.</t>
  </si>
  <si>
    <t>Can be used to build decision trees. E.g. If house has 2 bedrooms, then if it has 1/4 acre of land, then if etc.</t>
  </si>
  <si>
    <t>CART (classification and regression trees)</t>
  </si>
  <si>
    <t>Semantic Segmentation Algorithm</t>
  </si>
  <si>
    <t>Semantic Segmentation: low level analysis of individual pizels and identifies shapes within an image. (Things like edge detection) Deepracer uses semantic segmentation. Good for computer vision systems.</t>
  </si>
  <si>
    <t>For object detection, it detects an image and assigns a classification with a confidence score.</t>
  </si>
  <si>
    <t>For classification, it uses a CNN.</t>
  </si>
  <si>
    <t>You can set a threshold on the percentage. This is what Rekognition uses.</t>
  </si>
  <si>
    <t>Sagemaker model. Supervised. Will give you a confidence level.</t>
  </si>
  <si>
    <t>Used to classify or summarize documents based upon topics detected.</t>
  </si>
  <si>
    <t>Text analysis. Unsupervised. Similar to LDA, in that it performs topic modeling. But uses a different underlying algorithm.</t>
  </si>
  <si>
    <t>Good for things like article recommendations.</t>
  </si>
  <si>
    <t>Text analysis. Unsupervised. Used to figure out how similar documents are based on the frequency of similar words.</t>
  </si>
  <si>
    <t>Latent Dirichlet Allocation (LDA) Algorithm</t>
  </si>
  <si>
    <t>Usecase: language translation. Speech to text.</t>
  </si>
  <si>
    <t>Consists of embedding, encoding, decoding using a neural network (RNN &amp; CNN)</t>
  </si>
  <si>
    <t>GPU instances are supported for training.</t>
  </si>
  <si>
    <t>Learns to take a sequence input and output a sequence token. Think a language translation engine. Takes a text string, outputs another language text string.</t>
  </si>
  <si>
    <t>Text analysis. Supervised.</t>
  </si>
  <si>
    <t>Sequence-to-Sequence Algorithm</t>
  </si>
  <si>
    <t>Examples: Sentiment analysis (AWS Comprehend). Document classification (Like Macie).</t>
  </si>
  <si>
    <t>Text classification is supervised.</t>
  </si>
  <si>
    <t>Word2Vec is unsupervised.</t>
  </si>
  <si>
    <t>Has 2 modes (Word2Vec, Text Classification)</t>
  </si>
  <si>
    <t>Really really optimized way to determine contextual semantic relationships between words in a body of text.</t>
  </si>
  <si>
    <t>Highly optimized implementations of word2vec and text classification algorithms.</t>
  </si>
  <si>
    <t>Text analysis. Supervised OR unsupervised.</t>
  </si>
  <si>
    <t>BlazingText algorithm</t>
  </si>
  <si>
    <t>Good for fraud detection, quality control.</t>
  </si>
  <si>
    <t>Scales well.</t>
  </si>
  <si>
    <t>Anomaly detection, unsupervised. Finds occurrences of things that are 3 standard deviations above the norm. Doesn't benefit from GPUs. Gives an anomaly score to data points.</t>
  </si>
  <si>
    <t>Fraud detection. Perhaps Tiered auth model if the IP address seems sketchy, trigger 2 factor auth.</t>
  </si>
  <si>
    <t>Uses a neural network. GPU for training. CPU for inference is ok!</t>
  </si>
  <si>
    <t>Returns an inference score.</t>
  </si>
  <si>
    <t>Anomaly detection. Unsupervised. Learns usage patterns for IPv4 addresses by capturing association between IP and various entities (user id, account numbers, etc.)</t>
  </si>
  <si>
    <t>It may not be supervised, but it is still worthwhile training to test it out.</t>
  </si>
  <si>
    <t>Unsupervised. Clusters your data. Expects tabular data. AWS recommends CPU.</t>
  </si>
  <si>
    <t>Must supply at least 300 observations.</t>
  </si>
  <si>
    <t>Can do point forecast, you will sell X. Could use to predict labor needs at an event by looking at similar events.</t>
  </si>
  <si>
    <t>Supervised Forecasting Algorithm using an RNN.</t>
  </si>
  <si>
    <t>DeepAR Forecasting Algorithm</t>
  </si>
  <si>
    <t>Examples: Movie rating prediction (from someones ratings), genres.</t>
  </si>
  <si>
    <t>Expects things to be passed in with pairs.</t>
  </si>
  <si>
    <t>Finds how similar things are to other things. Can be used to find relationships with words.</t>
  </si>
  <si>
    <t>Object2Vec Algorithm</t>
  </si>
  <si>
    <t>KNN doesn't learn, but rather uses the training dataset to decide on similar samples. So it is considered a 'lazy' algorithm.</t>
  </si>
  <si>
    <t>Supervised. Classification or Regression. You set 'k' or the neighbors that you want it to look at to classify.</t>
  </si>
  <si>
    <t>Good for ranking, finding relevant scores. XGBoost uses CART.</t>
  </si>
  <si>
    <t>Supervised. Used for ensemble learning.</t>
  </si>
  <si>
    <t>Good for recommendation engines</t>
  </si>
  <si>
    <t>Use CPUs, not GPUs.</t>
  </si>
  <si>
    <t>Needs LOTS of data (10,000 - 10,000,000 rows). CSV is NOT supported.</t>
  </si>
  <si>
    <t>Supervised. Similar to Linear Learner BUT good when you have a lot of missing data, or when data is sparse.</t>
  </si>
  <si>
    <t>https://github.com/aws/amazon-sagemaker-examples/blob/master/introduction_to_amazon_algorithms/factorization_machines_mnist/factorization_machines_mnist.ipynb</t>
  </si>
  <si>
    <t>Factorization Machines Algorithm</t>
  </si>
  <si>
    <t>Good for quantitative value. Good for continuous data without empty or null values.</t>
  </si>
  <si>
    <t>Built-In Tuning.</t>
  </si>
  <si>
    <t>https://docs.aws.amazon.com/sagemaker/latest/dg/linear-learner-tuning.html</t>
  </si>
  <si>
    <t>When you use automatic model tuning, the linear learner internal tuning mechanism is turned off automatically.</t>
  </si>
  <si>
    <t>choose the tunable hyperparameters, a range of values for each, and an objective metric. </t>
  </si>
  <si>
    <t xml:space="preserve">Tuning </t>
  </si>
  <si>
    <t>https://docs.aws.amazon.com/sagemaker/latest/dg/ll_hyperparameters.html</t>
  </si>
  <si>
    <t xml:space="preserve">HP </t>
  </si>
  <si>
    <t>Step 4: Deploy a trained linear model</t>
  </si>
  <si>
    <t>For classification, a sample of the validation set is used to calibrate the classification threshold.</t>
  </si>
  <si>
    <t>For regression, the most optimal model is the one that achieves the best loss on the validation set. F</t>
  </si>
  <si>
    <t>When training multiple models in parallel, the models are evaluated against a validation set to select the most optimal model once training is complete</t>
  </si>
  <si>
    <t>Step 3: Validate and set the threshold</t>
  </si>
  <si>
    <t>During training, you simultaneously optimize multiple models, each with slightly different objectives.</t>
  </si>
  <si>
    <t>Specify their hyperparameters, such as momentum, learning rate, and the learning rate schedule</t>
  </si>
  <si>
    <t xml:space="preserve">You can control the optimization process by choosing the optimization algorithm - Adam, AdaGrad, SGD </t>
  </si>
  <si>
    <t>train with a distributed implementation of stochastic gradient descent (SGD)</t>
  </si>
  <si>
    <t>Step 2: Train</t>
  </si>
  <si>
    <t>It normalizes the feature data and the labels using the normalize_data and normalize_label hyperparameters, respectivel</t>
  </si>
  <si>
    <t>Each of the features in the full dataset is then shifted to have mean of zero and scaled to have a unit standard deviation.</t>
  </si>
  <si>
    <t xml:space="preserve">If normalization is turned on, the algorithm first goes over a small sample of the data to learn the mean value and standard deviation for each feature and for the label. </t>
  </si>
  <si>
    <t xml:space="preserve">Step 1: Preprocess </t>
  </si>
  <si>
    <t xml:space="preserve">How does it work? </t>
  </si>
  <si>
    <t xml:space="preserve">The algorithm logs validation loss at every epoch, and uses a sample of the validation data to calibrate and select the best model. </t>
  </si>
  <si>
    <t xml:space="preserve">If you provide validation data, the S3DataDistributionType should be FullyReplicated. </t>
  </si>
  <si>
    <t>The Amazon SageMaker linear learner algorithm supports three data channels: train, validation (optional), and test (optional).</t>
  </si>
  <si>
    <t>Input/Output interface for the linear learner algorithm</t>
  </si>
  <si>
    <t xml:space="preserve">The linear learner algorithm requires a data matrix, with rows representing the observations, and columns representing the dimensions of the features. </t>
  </si>
  <si>
    <t>The algorithm learns a linear function, or, for classification problems, a linear threshold function</t>
  </si>
  <si>
    <t>For multiclass classification problems, the labels must be from 0 to num_classes - 1</t>
  </si>
  <si>
    <t>For binary classification problems, the label must be either 0 or 1.</t>
  </si>
  <si>
    <t>Inputs are labeled examples (x, y). x is a high-dimensional vector and y is a numeric label, a real number .</t>
  </si>
  <si>
    <t>Can be used for Regression OR classification.</t>
  </si>
  <si>
    <t>Supervised. Uses Stochastic Gradient Descent (Trys to reduce the error by how far the line is away from the values)</t>
  </si>
  <si>
    <t>Linear learner algorithm</t>
  </si>
  <si>
    <t>To run unsupervised learning algorithms that don't have a target, specify the number of label columns in the content type. For example, in this case 'text/csv;label_size=0'</t>
  </si>
  <si>
    <t>We are using a CSV dataset for unsupervised learning that does not include a target value. How should we indicate this for training data as it sits on S3?</t>
  </si>
  <si>
    <t>The only inputs you need to provide are the data, hyperparameters, and compute resources.</t>
  </si>
  <si>
    <t>Sagemaker built-in algos</t>
  </si>
  <si>
    <t>Because SageMaker Notebook Instances directly support KMS keys, the most direct path would be to recreate the notebook instances with a KMS key selected.</t>
  </si>
  <si>
    <t>Your company has just established a policy that says all data must be encrypted at rest. You are currently using SageMaker to host Jupyter Notebook instances for your data scientists. What is the most direct path for you to ensure you are compliant?</t>
  </si>
  <si>
    <t xml:space="preserve">security </t>
  </si>
  <si>
    <t>All containers will be deployed to the same EC2 instance</t>
  </si>
  <si>
    <t>-&gt; Linear Learner (Apply an algorithm for prediction)</t>
  </si>
  <si>
    <t>-&gt; K-Means (Cluster the data)</t>
  </si>
  <si>
    <t>-&gt; PCA (Remove irrelevant attributes)</t>
  </si>
  <si>
    <t>E.g. First run Random Cut Forest (Remove outliers)</t>
  </si>
  <si>
    <t xml:space="preserve">helps you chain inference containers </t>
  </si>
  <si>
    <t xml:space="preserve">inference pipeline </t>
  </si>
  <si>
    <t>When using a custom algorithm, you need to ensure that the desired metrics are emitted to stdout output. You also need to include the metric definition and regex expression for the metric in the stdout output when defining the training job.</t>
  </si>
  <si>
    <t>You are preparing for a first training run using a custom algorithm that you have prepared in a docker container. What should you do to ensure that the training metrics are visible to CloudWatch?</t>
  </si>
  <si>
    <t>In cases where traffic is very heavy then non-existent, you may have to force a scale-in because CloudWatch does not emit zero records. The absence of such records will not trigger a scale-in event.</t>
  </si>
  <si>
    <t>Your newly deployed model gets heavy usage on Monday then no usage the rest of the week. To accomodate this heavy usage, you make use of auto-scaling to adjust to the inbound request load. After several weeks in production, you notice a large number of scaled resources going unused and thus consuming money for no good reason. What might you do to resolve this?</t>
  </si>
  <si>
    <t>using an A/B test to first evaluate the stability of the update with a small group, then using a phased rollout, seems to fulfill the objectives. A phased rollout could be done as an extension of the A/B test by simply moving 100% of the traffic to the B version.</t>
  </si>
  <si>
    <t>You are preparing to release an updated version of your latest machine learning model. It is provided to about 3,000 customers who use it in a SaaS capacity. You want to minimize customer disruption, minimize risk and be sure the new model is stable before full deployment. What is the best course of action?</t>
  </si>
  <si>
    <t>Sending a fraction of traffic to your new model, to see if the new model is doing well or not. You may only send 1% to the new model, but enough to start training.</t>
  </si>
  <si>
    <t xml:space="preserve">canary </t>
  </si>
  <si>
    <t xml:space="preserve">deployments </t>
  </si>
  <si>
    <t>Used to launch an inference container AFTER the model has been trained.</t>
  </si>
  <si>
    <t>CreateModel API call</t>
  </si>
  <si>
    <t>api</t>
  </si>
  <si>
    <t>:latest is for latest version, but it is potentially not backward compatible</t>
  </si>
  <si>
    <t>:1 is for the stable production release of a training / inference image</t>
  </si>
  <si>
    <t>:1 or :lastest on an algorithm image on sagemaker</t>
  </si>
  <si>
    <t>Images</t>
  </si>
  <si>
    <t xml:space="preserve">Used when you you want to conduct inferences from the notebook instance </t>
  </si>
  <si>
    <t xml:space="preserve">Can be associated with AWS Sagemaker - an inference accelerator type </t>
  </si>
  <si>
    <t xml:space="preserve">Elastic Inference </t>
  </si>
  <si>
    <t>E.g. if running on a IOT device, vs IOT greengrass, vs Sagemaker Hosting Services</t>
  </si>
  <si>
    <t>Optimizes the ML Model for the computer architecture that will run it.</t>
  </si>
  <si>
    <t xml:space="preserve">Model Monitor </t>
  </si>
  <si>
    <t>In the endpoint configuration, you can have production variant 1, etc and apply weights to the traffic that is flowed to them</t>
  </si>
  <si>
    <t>hosting services - online - you create an endpoint configuration, then create the endpoint</t>
  </si>
  <si>
    <t xml:space="preserve">offline </t>
  </si>
  <si>
    <t xml:space="preserve">Batch transform </t>
  </si>
  <si>
    <t xml:space="preserve">Reinforcement Learning </t>
  </si>
  <si>
    <t xml:space="preserve">Debugger </t>
  </si>
  <si>
    <t xml:space="preserve">Experiments </t>
  </si>
  <si>
    <t xml:space="preserve">Preprocessing </t>
  </si>
  <si>
    <t xml:space="preserve">Augmented AI </t>
  </si>
  <si>
    <t>Amazon ML random split - You can tell Amazon ML to split your data using a seeded random method when creating the training and evaluation datasources.</t>
  </si>
  <si>
    <t>Amazon ML sequential split - You can tell Amazon ML to split your data sequentially when creating the training and evaluation datasources.</t>
  </si>
  <si>
    <t>Pre-split the data - You can split the data into two data input locations, before uploading them to Amazon Simple Storage Service (Amazon S3) and creating two separate datasources with them.</t>
  </si>
  <si>
    <t xml:space="preserve">data splitting methods in amazon ML </t>
  </si>
  <si>
    <t>Amazon SageMaker hosting automatically scales to the performance needed for your application using Application Auto Scaling. In addition, you can manually change the instance number and type without incurring downtime through modifying the endpoint configuration.</t>
  </si>
  <si>
    <t>How do I scale the size and performance of an Amazon SageMaker model once in production?</t>
  </si>
  <si>
    <t>Batch transform jobs</t>
  </si>
  <si>
    <t>Endpoints</t>
  </si>
  <si>
    <t>Endpoint configurations</t>
  </si>
  <si>
    <t>Models</t>
  </si>
  <si>
    <t>Model packages</t>
  </si>
  <si>
    <t>Compilation jobs</t>
  </si>
  <si>
    <t>Sagemaker Inference</t>
  </si>
  <si>
    <t>The combination of using the protobuf recordIO format and pipe mode will result in improved performance for I/O-bound algorithms because the data can be streamed directly from S3 versus having to be first copied to the instance locally.</t>
  </si>
  <si>
    <t>We are running a training job over and over again using slightly different, very large datasets as an experiment. Training is taking a very long time with your I/O-bound training algorithm and you want to improve training performance.</t>
  </si>
  <si>
    <t>HyperParameter Tuning Jobs</t>
  </si>
  <si>
    <t>Training Jobs</t>
  </si>
  <si>
    <t>Subscribe AWS Marketplace</t>
  </si>
  <si>
    <t>Create algorithm</t>
  </si>
  <si>
    <t>Algorithms</t>
  </si>
  <si>
    <t xml:space="preserve">Training </t>
  </si>
  <si>
    <t>First 500 objects labeled per month are free</t>
  </si>
  <si>
    <t>Uses active learning and human labeling</t>
  </si>
  <si>
    <t>Setup and Manage labeling jobs</t>
  </si>
  <si>
    <t xml:space="preserve">Ground Truth </t>
  </si>
  <si>
    <t xml:space="preserve">Deploy and monitor the model </t>
  </si>
  <si>
    <t xml:space="preserve">Model leaderboard - select best model from a ranked list of recommendations </t>
  </si>
  <si>
    <t xml:space="preserve">Full visibility and control within notebooks </t>
  </si>
  <si>
    <t xml:space="preserve">Select the Target column for prediction </t>
  </si>
  <si>
    <t xml:space="preserve">Load Raw data from S3 to train the model </t>
  </si>
  <si>
    <t>prepares the data to facilitate model training and tuning</t>
  </si>
  <si>
    <t>Not all hyperparameters can be auto-tuned.</t>
  </si>
  <si>
    <t>Auto Hypertuning is free!</t>
  </si>
  <si>
    <t>E.g. As time goes on, you become more confident, and your confidence increases. This is used when model tuning. This helps the model know if things are getting better.</t>
  </si>
  <si>
    <t>systematically combining information regarding new evidence with prior beliefs to determine the probability of a hypothesis</t>
  </si>
  <si>
    <t>It uses Bayesian Optimization for the implementation.</t>
  </si>
  <si>
    <t>You can run automatic model tuning in Amazon SageMaker on top of any algorithm as long as it's scientifically feasible, including built-in SageMaker algorithms, deep neural networks, or arbitrary algorithms you bring to Amazon SageMaker in the form of Docker images.</t>
  </si>
  <si>
    <t>What models can be tuned with automatic model tuning?</t>
  </si>
  <si>
    <t xml:space="preserve">Binary and multiclass classification </t>
  </si>
  <si>
    <t>selects the algorithms relevant to your problem type, and</t>
  </si>
  <si>
    <t>Tablular data format with CSV</t>
  </si>
  <si>
    <t xml:space="preserve">It explores your data, </t>
  </si>
  <si>
    <t>Autopilot aka AutoML</t>
  </si>
  <si>
    <t>Lifecycle configurations</t>
  </si>
  <si>
    <t>public repositories can be cloned on Notebook launch</t>
  </si>
  <si>
    <t xml:space="preserve">Metadata </t>
  </si>
  <si>
    <t>Encryption key lets you encrypt data on the ML storage volume attached to the notebook instance using an AWS Key Management Service (AWS KMS) key</t>
  </si>
  <si>
    <t xml:space="preserve">Additional configuration scripts - startup scripts or lifecycle scripts </t>
  </si>
  <si>
    <t xml:space="preserve">Attach an Elastic Inference </t>
  </si>
  <si>
    <t>Only files and data saved within the /home/ec2-user/SageMaker folder persist between notebook instance sessions.</t>
  </si>
  <si>
    <t xml:space="preserve">ML storage volumes are encrypted. Can be between 5 GB and 16384 GB </t>
  </si>
  <si>
    <t xml:space="preserve">Attaches an ML storage volume to the ML computer instance </t>
  </si>
  <si>
    <t xml:space="preserve">Install Anaconda packages and libraries for deep learning platform </t>
  </si>
  <si>
    <t xml:space="preserve">Launch an ML computer instance </t>
  </si>
  <si>
    <t xml:space="preserve">Create a network interface, if you choose the VPC config. It uses the subnet ID that you provide in the request to determine which AZ to create the subnet in. </t>
  </si>
  <si>
    <t xml:space="preserve">When you create a notebook instance, the following happens </t>
  </si>
  <si>
    <t xml:space="preserve">You can use the notebook instance to orchestrate other AWS services </t>
  </si>
  <si>
    <t>An Amazon SageMaker notebook instance is a ML compute instance running the Jupyter Notebook App.</t>
  </si>
  <si>
    <t xml:space="preserve">Notebook instance </t>
  </si>
  <si>
    <t xml:space="preserve">Need VPC for creating Studio </t>
  </si>
  <si>
    <t>Each image version is immutable.</t>
  </si>
  <si>
    <t>An image version represents a container image that is compatible with SageMaker Studio and stored in an Amazon Elastic Container Registry (ECR) repository.</t>
  </si>
  <si>
    <t>A SageMaker image is a holder for a set of SageMaker image versions.</t>
  </si>
  <si>
    <t>A SageMaker image consists of the kernels, language packages, and other files required to run a Jupyter notebook in Amazon SageMaker Studio</t>
  </si>
  <si>
    <t xml:space="preserve">Sagemaker image </t>
  </si>
  <si>
    <t xml:space="preserve">Studio can open only files that have been uploaded to your directory. </t>
  </si>
  <si>
    <t xml:space="preserve">When you onboard to Amazon SageMaker Studio, a home directory is created for you in the Amazon Elastic File System (Amazon EFS) volume that was created for your team. </t>
  </si>
  <si>
    <t>Studio notebooks are equipped with a set of predefined SageMaker image settings to get you started faster.</t>
  </si>
  <si>
    <t>When using AWS SSO, you use your SSO credentials through a unique URL to directly access SageMaker Studio. You don't have to interact with the AWS Management Console to run your notebooks.</t>
  </si>
  <si>
    <t>Each member of a Studio team gets their own home directory to store their notebooks and other files. The directory is automatically mounted onto all instances and kernels as they're started, so their notebooks and other files are always available. The home directories are stored in Amazon Elastic File System (Amazon EFS) so that you can access them from other services.</t>
  </si>
  <si>
    <t>SageMaker Studio notebooks are accessed from within Studio. This enables you to build, train, debug, track, and monitor your models without leaving Studio.</t>
  </si>
  <si>
    <t>Come pre-installed with the latest Amazon SageMaker Python SDK.</t>
  </si>
  <si>
    <t>Notebook sharing is an integrated feature in SageMaker Studio. Users can generate a shareable link that reproduces the notebook code and also the SageMaker image required to execute it, in just a few clicks.</t>
  </si>
  <si>
    <t>Starting a Studio notebook is faster than launching an instance-based notebook. Typically, it is 5-10 times faster than instance-based notebooks.</t>
  </si>
  <si>
    <t xml:space="preserve">Benefits </t>
  </si>
  <si>
    <t>Amazon SageMaker Studio extends the JupyterLab interface</t>
  </si>
  <si>
    <t>web-based, integrated development environment (IDE) for machine learning that lets you build, train, debug, deploy, and monitor your machine learning models</t>
  </si>
  <si>
    <t xml:space="preserve">AWS SSO or IAM for authentication methods </t>
  </si>
  <si>
    <t>Studio</t>
  </si>
  <si>
    <t>Tracing lineage of a model</t>
  </si>
  <si>
    <t>Rank training jobs</t>
  </si>
  <si>
    <t>Finding training jobs</t>
  </si>
  <si>
    <t xml:space="preserve">Search </t>
  </si>
  <si>
    <t>kcsagemaker</t>
  </si>
  <si>
    <t xml:space="preserve">Run your scripts with your own container </t>
  </si>
  <si>
    <r>
      <t>script_processor.run(code=</t>
    </r>
    <r>
      <rPr>
        <sz val="11"/>
        <color rgb="FF0B6125"/>
        <rFont val="Consolas"/>
        <family val="3"/>
      </rPr>
      <t>'preprocessing.py'</t>
    </r>
    <r>
      <rPr>
        <sz val="11"/>
        <color rgb="FF16191F"/>
        <rFont val="Consolas"/>
        <family val="3"/>
      </rPr>
      <t xml:space="preserve">, inputs=[ProcessingInput( </t>
    </r>
    <r>
      <rPr>
        <sz val="11"/>
        <color rgb="FFC18401"/>
        <rFont val="Consolas"/>
        <family val="3"/>
      </rPr>
      <t>source</t>
    </r>
    <r>
      <rPr>
        <sz val="11"/>
        <color rgb="FF16191F"/>
        <rFont val="Consolas"/>
        <family val="3"/>
      </rPr>
      <t>=</t>
    </r>
    <r>
      <rPr>
        <sz val="11"/>
        <color rgb="FF0B6125"/>
        <rFont val="Consolas"/>
        <family val="3"/>
      </rPr>
      <t>'s3://path/to/my/input-data.csv'</t>
    </r>
    <r>
      <rPr>
        <sz val="11"/>
        <color rgb="FF16191F"/>
        <rFont val="Consolas"/>
        <family val="3"/>
      </rPr>
      <t>, destination=</t>
    </r>
    <r>
      <rPr>
        <sz val="11"/>
        <color rgb="FF0B6125"/>
        <rFont val="Consolas"/>
        <family val="3"/>
      </rPr>
      <t>'/opt/ml/processing/input'</t>
    </r>
    <r>
      <rPr>
        <sz val="11"/>
        <color rgb="FF16191F"/>
        <rFont val="Consolas"/>
        <family val="3"/>
      </rPr>
      <t>)], outputs=[ProcessingOutput(</t>
    </r>
    <r>
      <rPr>
        <sz val="11"/>
        <color rgb="FFC18401"/>
        <rFont val="Consolas"/>
        <family val="3"/>
      </rPr>
      <t>source</t>
    </r>
    <r>
      <rPr>
        <sz val="11"/>
        <color rgb="FF16191F"/>
        <rFont val="Consolas"/>
        <family val="3"/>
      </rPr>
      <t>=</t>
    </r>
    <r>
      <rPr>
        <sz val="11"/>
        <color rgb="FF0B6125"/>
        <rFont val="Consolas"/>
        <family val="3"/>
      </rPr>
      <t>'/opt/ml/processing/output/train'</t>
    </r>
    <r>
      <rPr>
        <sz val="11"/>
        <color rgb="FF16191F"/>
        <rFont val="Consolas"/>
        <family val="3"/>
      </rPr>
      <t>), ProcessingOutput(</t>
    </r>
    <r>
      <rPr>
        <sz val="11"/>
        <color rgb="FFC18401"/>
        <rFont val="Consolas"/>
        <family val="3"/>
      </rPr>
      <t>source</t>
    </r>
    <r>
      <rPr>
        <sz val="11"/>
        <color rgb="FF16191F"/>
        <rFont val="Consolas"/>
        <family val="3"/>
      </rPr>
      <t>=</t>
    </r>
    <r>
      <rPr>
        <sz val="11"/>
        <color rgb="FF0B6125"/>
        <rFont val="Consolas"/>
        <family val="3"/>
      </rPr>
      <t>'/opt/ml/processing/output/validation'</t>
    </r>
    <r>
      <rPr>
        <sz val="11"/>
        <color rgb="FF16191F"/>
        <rFont val="Consolas"/>
        <family val="3"/>
      </rPr>
      <t>), ProcessingOutput(</t>
    </r>
    <r>
      <rPr>
        <sz val="11"/>
        <color rgb="FFC18401"/>
        <rFont val="Consolas"/>
        <family val="3"/>
      </rPr>
      <t>source</t>
    </r>
    <r>
      <rPr>
        <sz val="11"/>
        <color rgb="FF16191F"/>
        <rFont val="Consolas"/>
        <family val="3"/>
      </rPr>
      <t>=</t>
    </r>
    <r>
      <rPr>
        <sz val="11"/>
        <color rgb="FF0B6125"/>
        <rFont val="Consolas"/>
        <family val="3"/>
      </rPr>
      <t>'/opt/ml/processing/output/test'</t>
    </r>
    <r>
      <rPr>
        <sz val="11"/>
        <color rgb="FF16191F"/>
        <rFont val="Consolas"/>
        <family val="3"/>
      </rPr>
      <t>)]</t>
    </r>
  </si>
  <si>
    <r>
      <t>script_processor = ScriptProcessor(command=[</t>
    </r>
    <r>
      <rPr>
        <sz val="11"/>
        <color rgb="FF0B6125"/>
        <rFont val="Consolas"/>
        <family val="3"/>
      </rPr>
      <t>'python3'</t>
    </r>
    <r>
      <rPr>
        <sz val="11"/>
        <color rgb="FF16191F"/>
        <rFont val="Consolas"/>
        <family val="3"/>
      </rPr>
      <t>], image_uri=</t>
    </r>
    <r>
      <rPr>
        <sz val="11"/>
        <color rgb="FF0B6125"/>
        <rFont val="Consolas"/>
        <family val="3"/>
      </rPr>
      <t>'&lt;image_uri&gt;'</t>
    </r>
    <r>
      <rPr>
        <sz val="11"/>
        <color rgb="FF16191F"/>
        <rFont val="Consolas"/>
        <family val="3"/>
      </rPr>
      <t>, role=</t>
    </r>
    <r>
      <rPr>
        <sz val="11"/>
        <color rgb="FF0B6125"/>
        <rFont val="Consolas"/>
        <family val="3"/>
      </rPr>
      <t>'&lt;role_arn&gt;'</t>
    </r>
    <r>
      <rPr>
        <sz val="11"/>
        <color rgb="FF16191F"/>
        <rFont val="Consolas"/>
        <family val="3"/>
      </rPr>
      <t>, instance_count=</t>
    </r>
    <r>
      <rPr>
        <sz val="11"/>
        <color rgb="FF986801"/>
        <rFont val="Consolas"/>
        <family val="3"/>
      </rPr>
      <t>1</t>
    </r>
    <r>
      <rPr>
        <sz val="11"/>
        <color rgb="FF16191F"/>
        <rFont val="Consolas"/>
        <family val="3"/>
      </rPr>
      <t>, instance_type=</t>
    </r>
    <r>
      <rPr>
        <sz val="11"/>
        <color rgb="FF0B6125"/>
        <rFont val="Consolas"/>
        <family val="3"/>
      </rPr>
      <t>'ml.m5.xlarge'</t>
    </r>
    <r>
      <rPr>
        <sz val="11"/>
        <color rgb="FF16191F"/>
        <rFont val="Consolas"/>
        <family val="3"/>
      </rPr>
      <t>)</t>
    </r>
  </si>
  <si>
    <r>
      <t>from</t>
    </r>
    <r>
      <rPr>
        <sz val="11"/>
        <color rgb="FF16191F"/>
        <rFont val="Consolas"/>
        <family val="3"/>
      </rPr>
      <t xml:space="preserve"> sagemaker.processing </t>
    </r>
    <r>
      <rPr>
        <sz val="11"/>
        <color rgb="FF794938"/>
        <rFont val="Consolas"/>
        <family val="3"/>
      </rPr>
      <t>import</t>
    </r>
    <r>
      <rPr>
        <sz val="11"/>
        <color rgb="FF16191F"/>
        <rFont val="Consolas"/>
        <family val="3"/>
      </rPr>
      <t xml:space="preserve"> ScriptProcessor, ProcessingInput, ProcessingOutput </t>
    </r>
  </si>
  <si>
    <t xml:space="preserve">Run scripts with a processing container </t>
  </si>
  <si>
    <r>
      <t>sklearn_processor.run(code=</t>
    </r>
    <r>
      <rPr>
        <sz val="11"/>
        <color rgb="FF0B6125"/>
        <rFont val="Consolas"/>
        <family val="3"/>
      </rPr>
      <t>'preprocessing.py'</t>
    </r>
    <r>
      <rPr>
        <sz val="11"/>
        <color rgb="FF16191F"/>
        <rFont val="Consolas"/>
        <family val="3"/>
      </rPr>
      <t xml:space="preserve">, inputs=[ProcessingInput( </t>
    </r>
    <r>
      <rPr>
        <sz val="11"/>
        <color rgb="FFC18401"/>
        <rFont val="Consolas"/>
        <family val="3"/>
      </rPr>
      <t>source</t>
    </r>
    <r>
      <rPr>
        <sz val="11"/>
        <color rgb="FF16191F"/>
        <rFont val="Consolas"/>
        <family val="3"/>
      </rPr>
      <t>=</t>
    </r>
    <r>
      <rPr>
        <sz val="11"/>
        <color rgb="FF0B6125"/>
        <rFont val="Consolas"/>
        <family val="3"/>
      </rPr>
      <t>'s3://path/to/my/input-data.csv'</t>
    </r>
    <r>
      <rPr>
        <sz val="11"/>
        <color rgb="FF16191F"/>
        <rFont val="Consolas"/>
        <family val="3"/>
      </rPr>
      <t>, destination=</t>
    </r>
    <r>
      <rPr>
        <sz val="11"/>
        <color rgb="FF0B6125"/>
        <rFont val="Consolas"/>
        <family val="3"/>
      </rPr>
      <t>'/opt/ml/processing/input'</t>
    </r>
    <r>
      <rPr>
        <sz val="11"/>
        <color rgb="FF16191F"/>
        <rFont val="Consolas"/>
        <family val="3"/>
      </rPr>
      <t>)], outputs=[ProcessingOutput(</t>
    </r>
    <r>
      <rPr>
        <sz val="11"/>
        <color rgb="FFC18401"/>
        <rFont val="Consolas"/>
        <family val="3"/>
      </rPr>
      <t>source</t>
    </r>
    <r>
      <rPr>
        <sz val="11"/>
        <color rgb="FF16191F"/>
        <rFont val="Consolas"/>
        <family val="3"/>
      </rPr>
      <t>=</t>
    </r>
    <r>
      <rPr>
        <sz val="11"/>
        <color rgb="FF0B6125"/>
        <rFont val="Consolas"/>
        <family val="3"/>
      </rPr>
      <t>'/opt/ml/processing/output/train'</t>
    </r>
    <r>
      <rPr>
        <sz val="11"/>
        <color rgb="FF16191F"/>
        <rFont val="Consolas"/>
        <family val="3"/>
      </rPr>
      <t>), ProcessingOutput(</t>
    </r>
    <r>
      <rPr>
        <sz val="11"/>
        <color rgb="FFC18401"/>
        <rFont val="Consolas"/>
        <family val="3"/>
      </rPr>
      <t>source</t>
    </r>
    <r>
      <rPr>
        <sz val="11"/>
        <color rgb="FF16191F"/>
        <rFont val="Consolas"/>
        <family val="3"/>
      </rPr>
      <t>=</t>
    </r>
    <r>
      <rPr>
        <sz val="11"/>
        <color rgb="FF0B6125"/>
        <rFont val="Consolas"/>
        <family val="3"/>
      </rPr>
      <t>'/opt/ml/processing/output/validation'</t>
    </r>
    <r>
      <rPr>
        <sz val="11"/>
        <color rgb="FF16191F"/>
        <rFont val="Consolas"/>
        <family val="3"/>
      </rPr>
      <t>), ProcessingOutput(</t>
    </r>
    <r>
      <rPr>
        <sz val="11"/>
        <color rgb="FFC18401"/>
        <rFont val="Consolas"/>
        <family val="3"/>
      </rPr>
      <t>source</t>
    </r>
    <r>
      <rPr>
        <sz val="11"/>
        <color rgb="FF16191F"/>
        <rFont val="Consolas"/>
        <family val="3"/>
      </rPr>
      <t>=</t>
    </r>
    <r>
      <rPr>
        <sz val="11"/>
        <color rgb="FF0B6125"/>
        <rFont val="Consolas"/>
        <family val="3"/>
      </rPr>
      <t>'/opt/ml/processing/output/test'</t>
    </r>
    <r>
      <rPr>
        <sz val="11"/>
        <color rgb="FF16191F"/>
        <rFont val="Consolas"/>
        <family val="3"/>
      </rPr>
      <t>)] )</t>
    </r>
  </si>
  <si>
    <r>
      <t>sklearn_processor = SKLearnProcessor(framework_version=</t>
    </r>
    <r>
      <rPr>
        <sz val="11"/>
        <color rgb="FF0B6125"/>
        <rFont val="Consolas"/>
        <family val="3"/>
      </rPr>
      <t>'0.20.0'</t>
    </r>
    <r>
      <rPr>
        <sz val="11"/>
        <color rgb="FF16191F"/>
        <rFont val="Consolas"/>
        <family val="3"/>
      </rPr>
      <t>, role=role, instance_type=</t>
    </r>
    <r>
      <rPr>
        <sz val="11"/>
        <color rgb="FF0B6125"/>
        <rFont val="Consolas"/>
        <family val="3"/>
      </rPr>
      <t>'ml.m5.xlarge'</t>
    </r>
    <r>
      <rPr>
        <sz val="11"/>
        <color rgb="FF16191F"/>
        <rFont val="Consolas"/>
        <family val="3"/>
      </rPr>
      <t xml:space="preserve">, instance_count=1) </t>
    </r>
  </si>
  <si>
    <t xml:space="preserve">from sagemaker.processing import ProcessingInput, ProcessingOutput </t>
  </si>
  <si>
    <t xml:space="preserve">from sagemaker.sklearn.processing import SKLearnProcessor </t>
  </si>
  <si>
    <r>
      <t>spark_processor.run( submit_app=</t>
    </r>
    <r>
      <rPr>
        <sz val="11"/>
        <color rgb="FF0B6125"/>
        <rFont val="Consolas"/>
        <family val="3"/>
      </rPr>
      <t>"preprocess.py"</t>
    </r>
    <r>
      <rPr>
        <sz val="11"/>
        <color rgb="FF16191F"/>
        <rFont val="Consolas"/>
        <family val="3"/>
      </rPr>
      <t>, arguments=[</t>
    </r>
    <r>
      <rPr>
        <sz val="11"/>
        <color rgb="FF0B6125"/>
        <rFont val="Consolas"/>
        <family val="3"/>
      </rPr>
      <t>'s3_input_bucket'</t>
    </r>
    <r>
      <rPr>
        <sz val="11"/>
        <color rgb="FF16191F"/>
        <rFont val="Consolas"/>
        <family val="3"/>
      </rPr>
      <t xml:space="preserve">, bucket, </t>
    </r>
    <r>
      <rPr>
        <sz val="11"/>
        <color rgb="FF0B6125"/>
        <rFont val="Consolas"/>
        <family val="3"/>
      </rPr>
      <t>'s3_input_key_prefix'</t>
    </r>
    <r>
      <rPr>
        <sz val="11"/>
        <color rgb="FF16191F"/>
        <rFont val="Consolas"/>
        <family val="3"/>
      </rPr>
      <t xml:space="preserve">, input_prefix, </t>
    </r>
    <r>
      <rPr>
        <sz val="11"/>
        <color rgb="FF0B6125"/>
        <rFont val="Consolas"/>
        <family val="3"/>
      </rPr>
      <t>'s3_output_bucket'</t>
    </r>
    <r>
      <rPr>
        <sz val="11"/>
        <color rgb="FF16191F"/>
        <rFont val="Consolas"/>
        <family val="3"/>
      </rPr>
      <t xml:space="preserve">, bucket, </t>
    </r>
    <r>
      <rPr>
        <sz val="11"/>
        <color rgb="FF0B6125"/>
        <rFont val="Consolas"/>
        <family val="3"/>
      </rPr>
      <t>'s3_output_key_prefix'</t>
    </r>
    <r>
      <rPr>
        <sz val="11"/>
        <color rgb="FF16191F"/>
        <rFont val="Consolas"/>
        <family val="3"/>
      </rPr>
      <t>, output_prefix] )</t>
    </r>
  </si>
  <si>
    <t xml:space="preserve">Job can run upto 5 days </t>
  </si>
  <si>
    <r>
      <t>spark_processor = PySparkProcessor( base_job_name=</t>
    </r>
    <r>
      <rPr>
        <sz val="11"/>
        <color rgb="FF0B6125"/>
        <rFont val="Consolas"/>
        <family val="3"/>
      </rPr>
      <t>"spark-preprocessor"</t>
    </r>
    <r>
      <rPr>
        <sz val="11"/>
        <color rgb="FF16191F"/>
        <rFont val="Consolas"/>
        <family val="3"/>
      </rPr>
      <t>, framework_version=</t>
    </r>
    <r>
      <rPr>
        <sz val="11"/>
        <color rgb="FF0B6125"/>
        <rFont val="Consolas"/>
        <family val="3"/>
      </rPr>
      <t>"2.4"</t>
    </r>
    <r>
      <rPr>
        <sz val="11"/>
        <color rgb="FF16191F"/>
        <rFont val="Consolas"/>
        <family val="3"/>
      </rPr>
      <t>, role=role, instance_count=</t>
    </r>
    <r>
      <rPr>
        <sz val="11"/>
        <color rgb="FF986801"/>
        <rFont val="Consolas"/>
        <family val="3"/>
      </rPr>
      <t>2</t>
    </r>
    <r>
      <rPr>
        <sz val="11"/>
        <color rgb="FF16191F"/>
        <rFont val="Consolas"/>
        <family val="3"/>
      </rPr>
      <t>, instance_type=</t>
    </r>
    <r>
      <rPr>
        <sz val="11"/>
        <color rgb="FF0B6125"/>
        <rFont val="Consolas"/>
        <family val="3"/>
      </rPr>
      <t>"ml.m5.xlarge"</t>
    </r>
    <r>
      <rPr>
        <sz val="11"/>
        <color rgb="FF16191F"/>
        <rFont val="Consolas"/>
        <family val="3"/>
      </rPr>
      <t>, max_runtime_in_seconds=</t>
    </r>
    <r>
      <rPr>
        <sz val="11"/>
        <color rgb="FF986801"/>
        <rFont val="Consolas"/>
        <family val="3"/>
      </rPr>
      <t>1200</t>
    </r>
    <r>
      <rPr>
        <sz val="11"/>
        <color rgb="FF16191F"/>
        <rFont val="Consolas"/>
        <family val="3"/>
      </rPr>
      <t>, )</t>
    </r>
  </si>
  <si>
    <r>
      <t>from</t>
    </r>
    <r>
      <rPr>
        <sz val="11"/>
        <color rgb="FF16191F"/>
        <rFont val="Consolas"/>
        <family val="3"/>
      </rPr>
      <t xml:space="preserve"> sagemaker.spark.processing </t>
    </r>
    <r>
      <rPr>
        <sz val="11"/>
        <color rgb="FF794938"/>
        <rFont val="Consolas"/>
        <family val="3"/>
      </rPr>
      <t>import</t>
    </r>
    <r>
      <rPr>
        <sz val="11"/>
        <color rgb="FF16191F"/>
        <rFont val="Consolas"/>
        <family val="3"/>
      </rPr>
      <t xml:space="preserve"> PySparkProcessor</t>
    </r>
  </si>
  <si>
    <t xml:space="preserve">APIs to run SM processing jobs for DP, FE, ME and Model Interpretation </t>
  </si>
  <si>
    <t xml:space="preserve">SM Processing </t>
  </si>
  <si>
    <t>A feature group definition is composed of a list of features, a record identifier feature name, an event time feature name, and configurations for its online store and offline store.</t>
  </si>
  <si>
    <t>The feature group defines the schema and features contained in the feature group.</t>
  </si>
  <si>
    <t>A feature group is a group of features defined in the feature store to describe a record.</t>
  </si>
  <si>
    <t>The notebook uses the column names and types of the dataframe you export to create a feature group schema, which is used to create a feature group.</t>
  </si>
  <si>
    <t>You only need to enable one online or offline feature store when you create a feature group. Optionally, you can enable both. To disable online store creation, set EnableOnlineStore to False:</t>
  </si>
  <si>
    <t>You can configure an online and offline feature store to be a centralized store for features and associated metadata so features can be easily discovered and reused.</t>
  </si>
  <si>
    <t>Export to the SageMaker Feature Store</t>
  </si>
  <si>
    <t>For example, you may need to modify your Spark environment, and ensure you are running the script from an environment that has permission to access AWS resources.</t>
  </si>
  <si>
    <t>You may need to configure the Python script to make it runnable.</t>
  </si>
  <si>
    <t>To export all steps in your data flow to a Python file that you can manually integrate into any data processing workflow, choose the Export to Code option.</t>
  </si>
  <si>
    <t>Export to Python Code</t>
  </si>
  <si>
    <t>You can add additional steps to your pipeline by adding steps to the steps list in the following code in the notebook:</t>
  </si>
  <si>
    <t>The pipeline includes a data processing step that is defined by your data flow.</t>
  </si>
  <si>
    <t>The Jupyter Notebook that Data Wrangler produces can be used to define a pipeline.</t>
  </si>
  <si>
    <t>When you export one or more steps from your data flow to SageMaker Pipelines, Data Wrangler creates a Jupyter Notebook that you can use to define, instantiate, run, and manage a pipeline.</t>
  </si>
  <si>
    <t>Export to SageMaker Pipelines</t>
  </si>
  <si>
    <t>The flow_id is defined in the notebook using the day and time the notebook is executed.</t>
  </si>
  <si>
    <t>You can monitor your Data Wrangler job status in the SageMaker console in the Processing tab. The processing job is named data-wrangler-flow-processing-flow_id.</t>
  </si>
  <si>
    <t xml:space="preserve">Default S3 buckets have the following naming convention: sagemaker-region-account number. </t>
  </si>
  <si>
    <t>When you choose an export option that creates a Jupyter Notebook and you execute the notebook, it exports your data flow (.flow file) to the default SageMaker S3 bucket for the AWS Region in which the data flow was created, under the prefix data_wrangler_flows.</t>
  </si>
  <si>
    <t>When you select a step, all downstream steps are also exported.</t>
  </si>
  <si>
    <t xml:space="preserve">For these options, you choose one or more steps in your data flow to export. </t>
  </si>
  <si>
    <t>Export to a Data Wrangler Job</t>
  </si>
  <si>
    <t xml:space="preserve">Export to a Feature Store </t>
  </si>
  <si>
    <t xml:space="preserve">Export Data </t>
  </si>
  <si>
    <t>Create Custom Visualizations</t>
  </si>
  <si>
    <t>Bias Report</t>
  </si>
  <si>
    <t>A score of 0.5 or lower indicates that the information on the column could not provide, on its own, any useful information towards predicting the target.</t>
  </si>
  <si>
    <t xml:space="preserve">A score of 1 indicates perfect predictive abilities, which often indicates target leakage. </t>
  </si>
  <si>
    <t xml:space="preserve">The AUC - ROC curve provides a predictive metric, computed individually for each column using cross-validation, on a sample of up to around 1000 rows. </t>
  </si>
  <si>
    <t>For regression, it uses a coefficient of determination, or R2 metric.</t>
  </si>
  <si>
    <t xml:space="preserve">For classification, the Target Leakage analysis uses the area under the receiver operating characteristic, or AUC - ROC curve for each column, up to Max features. </t>
  </si>
  <si>
    <t>(Optional) Max features: This is the maximum number of features to present in the visualization, which shows features ranked by their risk of being target leakage.</t>
  </si>
  <si>
    <t>Problem type: This is the ML problem type on which you are working. Problem type can either be classification or regression.</t>
  </si>
  <si>
    <t>Target: This is the feature about which you want your ML model to be able to make predictions.</t>
  </si>
  <si>
    <t> Target Leakage analysis, you specify the following:</t>
  </si>
  <si>
    <t>Target Leakage</t>
  </si>
  <si>
    <t>Calculates feature importance for each feature using the Gini importance method.</t>
  </si>
  <si>
    <t>Evaluates a random forest model with the remaining 30% of data. Data Wrangler evaluates classification models using an F1 score and evaluates regression models using an MSE score.</t>
  </si>
  <si>
    <t>Trains a random forest algorithm with 70% of data. Spark’s RandomForestRegressor is used to train a model for regression problems. The RandomForestClassifier is used to train a model for classification problems.</t>
  </si>
  <si>
    <t>Pre-process features and label data for training. The algorithm used requires encoding features to vector type and encoding labels to double type.</t>
  </si>
  <si>
    <t>Determines the problem type. Based on the number of distinct values in the label column, Data Wrangler determines if this is a regression or classification problem type. Data Wrangler sets a categorical threshold to 100. If there are more than 100 distinct values in the label column, Data Wrangler classifies it as a regression problem; otherwise, it is classified as a classification problem.</t>
  </si>
  <si>
    <t>Infers the data types for the target label and each feature in the dataset selected.</t>
  </si>
  <si>
    <t>A classification problem shows an F1 score. A regression problem has a mean squared error (MSE) score.</t>
  </si>
  <si>
    <t>On the top of the quick model chart, there is a model score.</t>
  </si>
  <si>
    <t xml:space="preserve"> A feature importance score score indicates how useful a feature is at predicting a target label.</t>
  </si>
  <si>
    <t>Visualization to quickly evaluate your data and produce importance scores for each feature.</t>
  </si>
  <si>
    <t>Quick Model</t>
  </si>
  <si>
    <t xml:space="preserve">df.describe() </t>
  </si>
  <si>
    <t>Table Summary</t>
  </si>
  <si>
    <t>Scatter Plot</t>
  </si>
  <si>
    <t>Histogram</t>
  </si>
  <si>
    <t xml:space="preserve">Analyze and Visualize </t>
  </si>
  <si>
    <t xml:space="preserve">Drop missing </t>
  </si>
  <si>
    <t xml:space="preserve">True / False </t>
  </si>
  <si>
    <t xml:space="preserve">Add Indicator for missing </t>
  </si>
  <si>
    <t xml:space="preserve">Categorical data - most frequent value or a custom string </t>
  </si>
  <si>
    <t xml:space="preserve">For numeric data - mean / median </t>
  </si>
  <si>
    <t>Imputing strategy: The strategy used to determine the new value to impute.</t>
  </si>
  <si>
    <t>Use the Impute missing transform to create a new column that contains imputed values where missing values were found in input categorical and numerical data.</t>
  </si>
  <si>
    <t>Impute Missing</t>
  </si>
  <si>
    <t>With a Fill Value you define</t>
  </si>
  <si>
    <t>Fill Missing</t>
  </si>
  <si>
    <t>Handle Missing Values</t>
  </si>
  <si>
    <t>Max common categories: Maximum not-rare categories that remain after the operation. If the threshold does not filter enough categories, those with the top number of appearances are classified as not rare. If set to 0 (default), there is no hard limit to the number of categories.</t>
  </si>
  <si>
    <t>Fraction threshold: A category is rare if the number of instances is less than or equal to this fraction threshold multiplied by the number of rows.</t>
  </si>
  <si>
    <t>Absolute threshold: A category is rare if the number of instances is less than or equal to this absolute threshold.</t>
  </si>
  <si>
    <t>Replacement string: The string with which to replace outliers.</t>
  </si>
  <si>
    <t>Specify a threshold and Data Wrangler finds all values that meet that threshold and replaces them with a string that you specify.</t>
  </si>
  <si>
    <t>Replace Rare</t>
  </si>
  <si>
    <t>Specify a Upper threshold and a Lower threshold, and if values fall above or below those thresholds respectively, they are considered outliers</t>
  </si>
  <si>
    <t>Min-Max Numeric Outliers</t>
  </si>
  <si>
    <t xml:space="preserve">Fix method as above is used to handle outliers </t>
  </si>
  <si>
    <t>Define an Upper quantile and a Lower quantile, and all values that fall above or below those quantile-values, respectively, are considered outliers.</t>
  </si>
  <si>
    <t>Quantile Numeric Outliers</t>
  </si>
  <si>
    <t>Specify the number of Standard deviations a value must vary from the mean to be considered an outlier</t>
  </si>
  <si>
    <t>Standard Deviation Numeric Outliers</t>
  </si>
  <si>
    <t>Invalidate: Use this to replace outliers with invalid values.</t>
  </si>
  <si>
    <t>Remove: Use this to remove rows with outliers from the dataframe.</t>
  </si>
  <si>
    <t>Clip: Use this option to clip the outliers to the corresponding outlier detection bound.</t>
  </si>
  <si>
    <t>The Fix method is the method used to handle outliers when they are detected. You can choose from the following:</t>
  </si>
  <si>
    <t>Specify the number of Standard deviations from which a value must vary from the mean to be considered an outlier</t>
  </si>
  <si>
    <t xml:space="preserve">Define an Upper quantile and a Lower quantile, which are used in the statistics used to calculate outliers. </t>
  </si>
  <si>
    <t>Robust standard deviation numeric outliers</t>
  </si>
  <si>
    <t xml:space="preserve">Handle Outliers </t>
  </si>
  <si>
    <t>https://www.kaggle.com/danofer/datetime-embeddings-for-end-to-end-deep-learning</t>
  </si>
  <si>
    <t>Featurize Date/Time</t>
  </si>
  <si>
    <t>Select Flattened to create a column for every category with an indicator variable for whether the text in the original column contains a value that is equal to that category. You can only choose flattened when Vectorizer is set as Count vectorizer.</t>
  </si>
  <si>
    <t>Select Vector to produce a single column with a sparse vector.</t>
  </si>
  <si>
    <t>Output format:The output format of each row.</t>
  </si>
  <si>
    <t>Minimum document frequency : Minimum number of documents (rows) in which a term (token) must appear to be included. If count_vectorize is the chosen vectorizer, we recommend that you keep the default value and only modify the min_doc_freq field in Count vectorize parameters. Defaults to 5.</t>
  </si>
  <si>
    <t>Apply IDF: When chosen, an IDF transformation is applied, which multiplies the term frequency with the standard inverse document frequency used for TF-IDF embedding. IDF parameters include the following:</t>
  </si>
  <si>
    <t>https://spark.apache.org/docs/3.0.0/ml-features#featurehasher</t>
  </si>
  <si>
    <t>Number of features during hashing: A hash vectorizer maps tokens to a vector index according to their hash value. This feature determines the number of possible hash values. Large values result in fewer collisions between hash values but a higher dimension output vector.</t>
  </si>
  <si>
    <t> Hash vectorize parameters includes the following:</t>
  </si>
  <si>
    <t>Hashing is computationally faster.</t>
  </si>
  <si>
    <t xml:space="preserve">Hashing </t>
  </si>
  <si>
    <t>https://spark.apache.org/docs/3.0.0/ml-features#countvectorizer</t>
  </si>
  <si>
    <t>Binary outputs: If selected, the vector outputs do not include the number of appearances of a term in a document, but rather are a binary indicator of its appearance. Defaults to False.</t>
  </si>
  <si>
    <t>Maximum vocabulary size: Maximum size of the vocabulary. The vocabulary is made up of all terms (tokens) in all rows of the column. Defaults to 262144.</t>
  </si>
  <si>
    <t>Maximum document frequency: Maximum number of documents (rows) in which a term (token) can appear to be included. If you specify an integer, this is an absolute threshold (inclusive). If you specify a fraction between 0 (inclusive) and 1, the threshold is relative to the total term count. Defaults to 0.999.</t>
  </si>
  <si>
    <t>Minimum document frequency: Minimum number of rows in which a term (token) must appear to be included. If you specify an integer, this is an absolute threshold (inclusive). If you specify a fraction between 0 (inclusive) and 1, the threshold is relative to the total term count. Defaults to 1.</t>
  </si>
  <si>
    <t>Minimum term frequency: In each row, terms (tokens) with smaller frequency are filtered. If you specify an integer, this is an absolute threshold (inclusive). If you specify a fraction between 0 (inclusive) and 1, the threshold is relative to the total term count. Defaults to 1.</t>
  </si>
  <si>
    <t>Count vectorize parameters include the following:</t>
  </si>
  <si>
    <t>allows customizations that filter infrequent or too common tokens</t>
  </si>
  <si>
    <t xml:space="preserve">Count Vectorize </t>
  </si>
  <si>
    <t>Each token corresponds to an index in the vector and a non-zero indicates the existence of the token in the input sentence.</t>
  </si>
  <si>
    <t xml:space="preserve">The vectorizer converts the list of tokens into a sparse numeric vector. </t>
  </si>
  <si>
    <t xml:space="preserve">Vectorizer </t>
  </si>
  <si>
    <t xml:space="preserve">Uses a spark tokenizer </t>
  </si>
  <si>
    <t>Standard to use a tokenizer that splits by white space and converts each word to lowercase. For example, "Good dog" is tokenized to ["good","dog"].</t>
  </si>
  <si>
    <t>Specify a tokenizer; converts the sentence into a list of words, or tokens.</t>
  </si>
  <si>
    <t xml:space="preserve">Vectorize </t>
  </si>
  <si>
    <t>Special characters ratio: The ratio of non-alphanumeric (characters like #$&amp;%:@) characters to over the sum of all characters in the input column. The suffix for this output column is -stats_special_ratio.</t>
  </si>
  <si>
    <t>Ratio of digits: The ratio of digits in a single row over the sum of digits in the input column. The suffix for this output column is -stats_digit_ratio.</t>
  </si>
  <si>
    <t>Ratio of lower: The number of lower-case characters, from a to z, divided by all characters in the column. The suffix for this output column is -stats_lower_ratio.</t>
  </si>
  <si>
    <t>Ratio of upper: The number of upper-case characters, from A to Z, divided by all characters in the column. The suffix for this output column is -stats_capital_ratio.</t>
  </si>
  <si>
    <t>Number of characters: The total number of characters in that row. The suffix for this output column is -stats_char_count.</t>
  </si>
  <si>
    <t>Number of words: The total number of words in that row. The suffix for this output column is -stats_word_count.</t>
  </si>
  <si>
    <t>This transforms computes the following ratios and counts for each row, and creates a new column to report the result. The new column is named using the input column name as a prefix and a suffix that is specific to the ratio or count.</t>
  </si>
  <si>
    <t>Character Statistics</t>
  </si>
  <si>
    <t xml:space="preserve">This feature group contains two features, Character statistics and Vectorize. </t>
  </si>
  <si>
    <t>Use the Feature Text transform group to inspect string typed columns and use text embedding to featurize these columns.</t>
  </si>
  <si>
    <t xml:space="preserve">Featurize Text </t>
  </si>
  <si>
    <t>Select Columns to create a column for every category with an indicator variable for whether the text in the original column contains a value that is equal to that category.</t>
  </si>
  <si>
    <t>Both transforms create a new column named Output column name. You specify the output format of this column with Output style:</t>
  </si>
  <si>
    <t>When you select Sampling when you import your dataset, some categories may be left out of the sample.</t>
  </si>
  <si>
    <t>Use categorical encoding to encode categorical data that is in string format into arrays of integers.</t>
  </si>
  <si>
    <t>Encoding categorical data is the process of creating a numerical representation for categories. For example, if your categories are Dog and Cat, you may encode this information into two vectors, [1,0] to represent dog, and [0,1] to represent cat.</t>
  </si>
  <si>
    <t>The highest degree obtained (High school, Bachelors, Master) is an example of ordinal categories.</t>
  </si>
  <si>
    <t>Ordinal categories have an inherent order, and nominal categories do not.</t>
  </si>
  <si>
    <t xml:space="preserve">Categorical data can be nominal or ordinal. </t>
  </si>
  <si>
    <t>Categorical data is usually composed of a finite number of categories, where each category is represented with a string.</t>
  </si>
  <si>
    <t xml:space="preserve">Encode categorical </t>
  </si>
  <si>
    <t xml:space="preserve">Transform Data </t>
  </si>
  <si>
    <t xml:space="preserve">SM Data Wrangler </t>
  </si>
  <si>
    <t>Negative values indicate a outcomes where facet a is rejected more than accepted.</t>
  </si>
  <si>
    <t>Near zero indicates no demographic disparity on average.</t>
  </si>
  <si>
    <t>Positive values indicate a outcomes where facet d is rejected more than accepted.</t>
  </si>
  <si>
    <t>Range of CDD: [-1, +1]</t>
  </si>
  <si>
    <t>Do some groups have a larger proportion of rejections for college admission outcomes than their proportion of acceptances?</t>
  </si>
  <si>
    <t>Measures the disparity of outcomes between different facets as a whole, but also by subgroups.</t>
  </si>
  <si>
    <t>Intermittent values indicate relative degrees of maximum label imbalance.</t>
  </si>
  <si>
    <t>Values near one indicate the labels for one category were all in one facet, so very imbalanced.</t>
  </si>
  <si>
    <t>Values near zero indicate the labels were evenly distributed between facets in all outcome categories.</t>
  </si>
  <si>
    <t>Range of LP values for binary, multicategory, and continuous outcomes: [0,+1]</t>
  </si>
  <si>
    <t>Which college application outcomes manifest the greatest disparities by demographic group?</t>
  </si>
  <si>
    <t>Measures maximum divergence between outcomes in distributions for different facets in a dataset.</t>
  </si>
  <si>
    <t>Positive values indicates the label distributions diverge, the more positive the larger the divergence.</t>
  </si>
  <si>
    <t>Values near zero indicates the labels are similarly distributed.</t>
  </si>
  <si>
    <t>Range for binary, multicategory, and continuous outcomes: [0, +∞)</t>
  </si>
  <si>
    <t>How different are the distributions for loan application outcomes for different demographics?</t>
  </si>
  <si>
    <t>Measures half of the L1-norm difference between distinct demographic distributions of the outcomes associated with different facets in a dataset.</t>
  </si>
  <si>
    <t>Positive values indicate the label distributions diverge, the more positive the larger the divergence.</t>
  </si>
  <si>
    <t>Values near zero indicate the labels are similarly distributed.</t>
  </si>
  <si>
    <t xml:space="preserve">Interpretation </t>
  </si>
  <si>
    <t>nd(i) is number of the ith category outcomes in facet d: for example nd(2) is number of facet d rejections.</t>
  </si>
  <si>
    <t>na(i) is number of the ith category outcomes in facet a: for example na(0) is number of facet a acceptances.</t>
  </si>
  <si>
    <t>Range for binary, multicategory, continuous: [0, +∞)</t>
  </si>
  <si>
    <t>Measures a p-norm difference between distinct demographic distributions of the outcomes associated with different facets in a dataset.</t>
  </si>
  <si>
    <t>Interpretation:</t>
  </si>
  <si>
    <t>How different are the distributions for loan application outcomes for different demographic groups?</t>
  </si>
  <si>
    <t>Measures how much the outcome distributions of different facets diverge from each other entropically.</t>
  </si>
  <si>
    <t>Negative values indicate facet d has a higher proportion of positive outcomes.</t>
  </si>
  <si>
    <t>Values near zero indicate a more equal proportion of positive outcomes between facets.</t>
  </si>
  <si>
    <t>Positive values indicate facet a has a higher proportion of positive outcomes.</t>
  </si>
  <si>
    <t>qd = nd(1)/nd is the proportion of facet d who have an observed label value of 1. For example, the proportion of people outside the middle-aged demographic who get approved for loans. Here nd(1) represents the number of members of the facet d who get a positive outcome and nd the is number of members of the facet d.</t>
  </si>
  <si>
    <t>qa = na(1)/na is the proportion of facet a who have an observed label value of 1. For example, the proportion of a middle-aged demographic who get approved for loans. Here na(1) represents the number of members of facet a who get a positive outcome and na the is number of members of facet a.</t>
  </si>
  <si>
    <t xml:space="preserve"> DPL = (qa - qd)</t>
  </si>
  <si>
    <t>Range for continuous labels: (-∞, +∞)</t>
  </si>
  <si>
    <t>Range for normalized binary &amp; multicategory facet labels: [-1,+1]</t>
  </si>
  <si>
    <t>Could there be age-based biases in ML predictions due to biased labeling of facet values in the data?</t>
  </si>
  <si>
    <t>Measures the imbalance of positive outcomes between different facet values.</t>
  </si>
  <si>
    <t>Difference in Proportions of Labels (DPL)</t>
  </si>
  <si>
    <t>CI values near either of the extremes values of -1 or 1 are very imbalanced and are at a substantial risk of making biased predictions.</t>
  </si>
  <si>
    <t>Negative values indicate the facet d has more training samples in the dataset.</t>
  </si>
  <si>
    <t>Values near zero indicate the facets are balanced in the number of training samples in the dataset.</t>
  </si>
  <si>
    <t>Positive values indicate the facet a has more training samples in the dataset.</t>
  </si>
  <si>
    <t>CI = (na - nd)/(na + nd)</t>
  </si>
  <si>
    <t>Normalized range: [-1,+1]</t>
  </si>
  <si>
    <t>Could there be age-based biases due to not having enough data for the demographic outside a middle-aged facet?</t>
  </si>
  <si>
    <t>Measures the imbalance in the number of members between different facet values.</t>
  </si>
  <si>
    <t>Interpreting metric values</t>
  </si>
  <si>
    <t>Example question</t>
  </si>
  <si>
    <t>Description</t>
  </si>
  <si>
    <t>Bias metric</t>
  </si>
  <si>
    <t>Pretraining Bias Metrics</t>
  </si>
  <si>
    <t xml:space="preserve">Pretraining Bias Metrics </t>
  </si>
  <si>
    <t>Eg middle-aged and rest of the age groups are the two relevant demographics</t>
  </si>
  <si>
    <t>A column or feature that contains the attributes with respect to which bias is measured.</t>
  </si>
  <si>
    <t>Facet</t>
  </si>
  <si>
    <t>Categorical column of the dataset that is used to form subgroups for the measurement of Conditional Demographic Disparity (CDD). Required only for this metric with regards to Simpson’s paradox.</t>
  </si>
  <si>
    <t>Group variable</t>
  </si>
  <si>
    <t>A collection of bias metrics for a given dataset, or a combination of a dataset and a model.</t>
  </si>
  <si>
    <t>Bias report</t>
  </si>
  <si>
    <t>A function that returns numerical values indicating the level of a potential bias.</t>
  </si>
  <si>
    <t>Clarify to create a processing job for the detecting bias and explaining model predictions with feature attributions.</t>
  </si>
  <si>
    <t>helps explain how these models make predictions using a feature attribution approach</t>
  </si>
  <si>
    <t xml:space="preserve">monitors inferences models make in production for bias or feature attribution drift. </t>
  </si>
  <si>
    <t>SM Clarify</t>
  </si>
  <si>
    <t>git clone https://github.com/aws/amazon-sagemaker-examples.git</t>
  </si>
  <si>
    <t xml:space="preserve">Build, Train, deploy and Analyze </t>
  </si>
  <si>
    <t xml:space="preserve">Studio IDE </t>
  </si>
  <si>
    <t>Speed up the throughput and decrease the latency of getting real-time inferences.</t>
  </si>
  <si>
    <t>SageMaker Elastic Inference</t>
  </si>
  <si>
    <t>Preprocess datasets, run inference when you don't need a persistent endpoint, and associate input records with inferences to assist the interpretation of results.</t>
  </si>
  <si>
    <t>Train machine learning models once, then run anywhere in the cloud and at the edge.</t>
  </si>
  <si>
    <t>SageMaker Neo</t>
  </si>
  <si>
    <t>Analyze and preprocess data, tackle feature engineering, and evaluate models.</t>
  </si>
  <si>
    <t xml:space="preserve">Autopilot </t>
  </si>
  <si>
    <t>Preprocessing</t>
  </si>
  <si>
    <t>Monitor and analyze models in production (endpoints) to detect data drift and deviations in model quality.</t>
  </si>
  <si>
    <t>SageMaker Model Monitor</t>
  </si>
  <si>
    <t>Users without machine learning knowledge can quickly build classification and regression models.</t>
  </si>
  <si>
    <t>Local Mode</t>
  </si>
  <si>
    <t>SageMaker Autopilot</t>
  </si>
  <si>
    <t>Optimize custom models for edge devices, create and manage fleets, run models with an efficient runtime, and monitor each model on each device.</t>
  </si>
  <si>
    <t>High-quality training datasets by using workers along with machine learning to create labeled datasets.</t>
  </si>
  <si>
    <t xml:space="preserve">Auto Model Tuning </t>
  </si>
  <si>
    <t>BYOA</t>
  </si>
  <si>
    <t>SageMaker Ground Truth</t>
  </si>
  <si>
    <t>Track the lineage of machine learning workflows.</t>
  </si>
  <si>
    <t>SageMaker ML Lineage Tracking</t>
  </si>
  <si>
    <t>Maximize the long-term reward that an agent receives as a result of its actions.</t>
  </si>
  <si>
    <t>The next generation of SageMaker notebooks that include AWS Single Sign-On (AWS SSO) integration, fast start-up times, and single-click sharing.</t>
  </si>
  <si>
    <t>Improve your machine learning models by detecting potential bias and help explain the predictions that models make.</t>
  </si>
  <si>
    <t>Reinforcement Learning</t>
  </si>
  <si>
    <t>SageMaker Studio Notebooks</t>
  </si>
  <si>
    <t>SageMaker Clarify</t>
  </si>
  <si>
    <t>Create and manage machine learning pipelines integrated directly with SageMaker jobs.</t>
  </si>
  <si>
    <t>SageMaker Model Building Pipelines</t>
  </si>
  <si>
    <t>Inspect training parameters and data throughout the training process. Automatically detect and alert users to commonly occurring errors such as parameter values getting too large or small.</t>
  </si>
  <si>
    <t>Build the workflows required for human review of ML predictions. Amazon A2I brings human review to all developers, removing the undifferentiated heavy lifting associated with building human review systems or managing large numbers of human reviewers.</t>
  </si>
  <si>
    <t>A centralized store for features and associated metadata so features can be easily discovered and reused. You can create two types of stores, an Online or Offline store. The Online Store can be used for low latency, real-time inference use cases and the Offline Store can be used for training and batch inference.</t>
  </si>
  <si>
    <t>SageMaker Debugger</t>
  </si>
  <si>
    <t>Amazon Augmented AI</t>
  </si>
  <si>
    <t>SageMaker Feature Store</t>
  </si>
  <si>
    <t>Create end-to-end ML solutions with CI/CD by using SageMaker projects.</t>
  </si>
  <si>
    <t>SageMaker Projects</t>
  </si>
  <si>
    <t xml:space="preserve"> You can also add your own Python scripts and transformations to customize your data prep workflow.</t>
  </si>
  <si>
    <t>You can integrate Data Wrangler into your machine learning workflows to simplify and streamline data pre-processing and feature engineering using little to no coding.</t>
  </si>
  <si>
    <t>Versioning, artifact and lineage tracking, approval workflow, and cross account support for deployment of your machine learning models.</t>
  </si>
  <si>
    <t>Experiment management and tracking. You can use the tracked data to reconstruct an experiment, incrementally build on experiments conducted by peers, and trace model lineage for compliance and audit verifications.</t>
  </si>
  <si>
    <t>Learn about SageMaker features and capabilities through curated 1-click solutions, example notebooks, and pretrained models that you can deploy. You can also fine-tune the models and deploy them.</t>
  </si>
  <si>
    <t xml:space="preserve">Import, analyze, prepare, and featurize data in SageMaker Studio. </t>
  </si>
  <si>
    <t>SageMaker Model Registry</t>
  </si>
  <si>
    <t>SageMaker Experiments</t>
  </si>
  <si>
    <t>SageMaker Data Wrangler</t>
  </si>
  <si>
    <t>Deploy &amp; manage</t>
  </si>
  <si>
    <t xml:space="preserve">Train and Tune </t>
  </si>
  <si>
    <t>Prepare</t>
  </si>
  <si>
    <t>C:\Users\kcardoz\Downloads\resource-pack.zip</t>
  </si>
  <si>
    <t>https://docs.aws.amazon.com/sagemaker/latest/dg/reinforcement-learning.html</t>
  </si>
  <si>
    <t xml:space="preserve">Advanced - rewards and punishes </t>
  </si>
  <si>
    <t xml:space="preserve">Basic - rewards actions </t>
  </si>
  <si>
    <t xml:space="preserve">The agent takes a particular action in a given state and receives either an immediate reward or a penalty. </t>
  </si>
  <si>
    <t>It’s a mechanism used by the environment to let the agent know how it’s doing. </t>
  </si>
  <si>
    <t xml:space="preserve">the reward function is the primary code used to incentivize optimal actions. </t>
  </si>
  <si>
    <t xml:space="preserve">Reward function </t>
  </si>
  <si>
    <t xml:space="preserve">Define number of tasks algo will go through training </t>
  </si>
  <si>
    <t xml:space="preserve">Episodes </t>
  </si>
  <si>
    <t xml:space="preserve">Mean Squared error loss </t>
  </si>
  <si>
    <t xml:space="preserve">Hiber loss </t>
  </si>
  <si>
    <t xml:space="preserve">Objective function used to update network weights </t>
  </si>
  <si>
    <t xml:space="preserve">Loss Type </t>
  </si>
  <si>
    <t xml:space="preserve">Future rewards can control sum of rewards </t>
  </si>
  <si>
    <t xml:space="preserve">Discount Factor </t>
  </si>
  <si>
    <t xml:space="preserve">Control degree of randomness </t>
  </si>
  <si>
    <t xml:space="preserve">Entropy </t>
  </si>
  <si>
    <t xml:space="preserve">Gives balance between exploitation and exploration </t>
  </si>
  <si>
    <t xml:space="preserve">Exploration </t>
  </si>
  <si>
    <t xml:space="preserve">Suggested batch size varies depending on the data and the model that you are using. </t>
  </si>
  <si>
    <t xml:space="preserve"> If you choose an instance type with more than one GPU, the batch is divided by the number of GPUs. </t>
  </si>
  <si>
    <t>In an image example, you might send out 32 images per GPU, so 32 would be your batch size. </t>
  </si>
  <si>
    <t>The number of records from the dataset that to be selected for each interval to send to the GPUs available in training</t>
  </si>
  <si>
    <t xml:space="preserve">Batch size </t>
  </si>
  <si>
    <t>https://arxiv.org/pdf/1801.02254.pdf</t>
  </si>
  <si>
    <t>Decreasing the learning rate would prevent overshooting the global loss function minimum.</t>
  </si>
  <si>
    <t xml:space="preserve">Decreasing the batch size would help the data scientist stochastically get out of the local minima saddles. </t>
  </si>
  <si>
    <t xml:space="preserve">It is most likely that the loss function is very curvy and has multiple local minima where the training is getting stuck. </t>
  </si>
  <si>
    <t>https://developers.google.com/machine-learning/glossary#convex_function</t>
  </si>
  <si>
    <t>DNN The problem of training these networks is one of non-convex optimization.</t>
  </si>
  <si>
    <t>The story for general convex functions is more complex.</t>
  </si>
  <si>
    <t>The ideal learning rate for 2 or more dimensions is the inverse of the Hessian (matrix of second partial derivatives).</t>
  </si>
  <si>
    <t>The ideal learning rate in one-dimension is 1f(x)″ (the inverse of the second derivative of f(x) at x).</t>
  </si>
  <si>
    <t>For example, if the gradient magnitude is 2.5 and the learning rate is 0.01, then the gradient descent algorithm will pick the next point 0.025 away from the previous point.</t>
  </si>
  <si>
    <t xml:space="preserve">Gradient descent algorithms multiply the gradient by a scalar known as the learning rate (also sometimes called step size) to determine the next point. </t>
  </si>
  <si>
    <t xml:space="preserve">Prevents weights from reaching optimal solution </t>
  </si>
  <si>
    <t xml:space="preserve">Controls the speed with which your algo learns </t>
  </si>
  <si>
    <t>A typical learning rate is 0.1 or 0.01, where 0.01 is a much smaller adjustment and could cause the training to take a long time to converge, whereas 0.1 is much larger and can cause the training to overshoot</t>
  </si>
  <si>
    <t>As the model is refined, its internal weights are being nudged and error rates are checked to see if the model improves.</t>
  </si>
  <si>
    <t>The amount that values should be changed between epochs.</t>
  </si>
  <si>
    <t xml:space="preserve">Learning rate </t>
  </si>
  <si>
    <t>Multiple epochs are run until the accuracy of the model reaches an acceptable level, or in other words, when the error rate drops below an acceptable level.</t>
  </si>
  <si>
    <t>Multiple intervals complete a batch, and multiple batches eventually complete an epoch.</t>
  </si>
  <si>
    <t>One epoch is one cycle through the entire dataset.</t>
  </si>
  <si>
    <t xml:space="preserve">Adjust the weights after calculating the cost function, run through epochs after adjusting cost function </t>
  </si>
  <si>
    <t xml:space="preserve">3 to 10 </t>
  </si>
  <si>
    <t xml:space="preserve">How many times the algorithm will pass through the dataset </t>
  </si>
  <si>
    <t xml:space="preserve">Number of epochs </t>
  </si>
  <si>
    <t>https://arxiv.org/abs/1412.6980</t>
  </si>
  <si>
    <t>Adam is an optimization algorithm that can be used instead of the classical stochastic gradient descent procedure to update network weights iterative based in training data.</t>
  </si>
  <si>
    <t>ADAM</t>
  </si>
  <si>
    <t>This can be explained through the lens of the minimum description length (MDL) theory, which states that statistical models that require fewer bits to describe (i.e., are of low complexity) generalize better (Rissanen, 1983).</t>
  </si>
  <si>
    <t>The large sensitivity of the training function at a sharp minimizer negatively impacts the ability of the trained model to generalize on new data; see Figure 1 for a hypothetical illustration</t>
  </si>
  <si>
    <t>sharp minimum requires high precision</t>
  </si>
  <si>
    <t>, a sharp minimizer xˆ is such that the function increases rapidly in a small neighborhood of xˆ</t>
  </si>
  <si>
    <t xml:space="preserve">can be described with low precision </t>
  </si>
  <si>
    <t>flat minimizer x¯ as one for which the function varies slowly in a relatively large neighborhood of x¯</t>
  </si>
  <si>
    <t>We have observed that the loss function landscape of deep neural networks is such that large-batch methods are attracted to regions with sharp minimizers and that, unlike small-batch methods, are unable to escape basins of attraction of these minimizers</t>
  </si>
  <si>
    <t xml:space="preserve">In contrast, small-batch methods converge to flat minimizers characterized by having numerous small eigenvalues of ∇2f(x). </t>
  </si>
  <si>
    <r>
      <t>These minimizers are characterized by a significant number of large positive eigenvalues in ∇</t>
    </r>
    <r>
      <rPr>
        <vertAlign val="superscript"/>
        <sz val="11"/>
        <color theme="1"/>
        <rFont val="Calibri"/>
        <family val="2"/>
        <scheme val="minor"/>
      </rPr>
      <t>2</t>
    </r>
    <r>
      <rPr>
        <sz val="11"/>
        <color theme="1"/>
        <rFont val="Calibri"/>
        <family val="2"/>
        <scheme val="minor"/>
      </rPr>
      <t xml:space="preserve">f(x), and tend to generalize less well. </t>
    </r>
  </si>
  <si>
    <t xml:space="preserve">The lack of generalization ability is due to the fact that large-batch methods tend to converge to sharp minimizers of the training function. </t>
  </si>
  <si>
    <t>We use the term large-batch (LB) method to denote any training algorithm that uses a large mini-batch. In our experiments, ADAM is used to explore the behavior of both a small or a large batch method.</t>
  </si>
  <si>
    <t>Stochastic gradient methods have, however, a major drawback: owing to the sequential nature of the iteration and small batch sizes, there is limited avenue for parallelization</t>
  </si>
  <si>
    <t>In contrast, small-batch methods consistently converge to flat minimizers, and our experiments support a commonly held view that this is due to the inherent noise in the gradient estimation. We discuss several strategies to attempt to help large-batch methods eliminate this generalization gap.</t>
  </si>
  <si>
    <t>It has been observed in practice that when using a larger batch there is a degradation in the quality of the model, as measured by its ability to generalize. large-batch methods tend to converge to sharp minimizers of the training and testing functions—and as is well known, sharp minima lead to poorer generalization.</t>
  </si>
  <si>
    <t xml:space="preserve">These methods operate in a small-batch regime wherein a fraction of the training data, say 32–512 data points, is sampled to compute an approximation to the gradient. </t>
  </si>
  <si>
    <t xml:space="preserve">The stochastic gradient descent (SGD) method and its variants are algorithms of choice for many Deep Learning tasks. </t>
  </si>
  <si>
    <t xml:space="preserve">batch size and learning rate </t>
  </si>
  <si>
    <t>32, 64, 128</t>
  </si>
  <si>
    <t xml:space="preserve">Can be the same size as the training set </t>
  </si>
  <si>
    <t xml:space="preserve">Defines how much of training data model should work through update </t>
  </si>
  <si>
    <t xml:space="preserve">Control ML training process - learning rate and model size </t>
  </si>
  <si>
    <t xml:space="preserve">Use trial and error to get there </t>
  </si>
  <si>
    <t xml:space="preserve">External to the model; set my humans </t>
  </si>
  <si>
    <t xml:space="preserve">Internal to the model and can be learned from training </t>
  </si>
  <si>
    <t xml:space="preserve">Parameters </t>
  </si>
  <si>
    <t xml:space="preserve">Statr, reward and new state are stored in redis as an experience </t>
  </si>
  <si>
    <t xml:space="preserve">Redis - experience data is stored in Redis </t>
  </si>
  <si>
    <t xml:space="preserve">Gazebo - simulates law of physics to simulate the env </t>
  </si>
  <si>
    <t xml:space="preserve">Model stored in S3 </t>
  </si>
  <si>
    <t xml:space="preserve">AWS Robomaker </t>
  </si>
  <si>
    <t>Reinforcement Learning.</t>
  </si>
  <si>
    <t>Policy are the directions, the thing that is actually learning how to do the action or process.</t>
  </si>
  <si>
    <t>Has an Agent, in an Environment, with current state, actions it can perform, observation (what agent can do) with rewards. Episodes are iterations.</t>
  </si>
  <si>
    <t xml:space="preserve">Predictive Auto scaling in AWS </t>
  </si>
  <si>
    <t xml:space="preserve">RL in portfolio management </t>
  </si>
  <si>
    <t xml:space="preserve">Optimize chemical reactions for pharma companies to increase process efficiency </t>
  </si>
  <si>
    <t xml:space="preserve">Gaming </t>
  </si>
  <si>
    <t xml:space="preserve">Uses policy network and value n/w - NN </t>
  </si>
  <si>
    <t xml:space="preserve">PPO also - Proximal Policy Optimization Algo </t>
  </si>
  <si>
    <t xml:space="preserve">What actions should you take to maximize functions in the long-term </t>
  </si>
  <si>
    <t xml:space="preserve">Value function </t>
  </si>
  <si>
    <t xml:space="preserve">Learn most effective policies to maximize rewards </t>
  </si>
  <si>
    <t xml:space="preserve">Change policy function - Stochastically or Deterministically </t>
  </si>
  <si>
    <t xml:space="preserve">Policy </t>
  </si>
  <si>
    <t xml:space="preserve">Mapping between actions and states </t>
  </si>
  <si>
    <t xml:space="preserve">DF = 1; focus on more long-term gains </t>
  </si>
  <si>
    <t xml:space="preserve">Discount factor = 0; leads to short term gains </t>
  </si>
  <si>
    <t xml:space="preserve">determines the extent to which future rewards should contribute to the overall sum of expected rewards </t>
  </si>
  <si>
    <t xml:space="preserve">Discount factor - HP </t>
  </si>
  <si>
    <t xml:space="preserve">Can be continuous / discrete </t>
  </si>
  <si>
    <t xml:space="preserve">Task </t>
  </si>
  <si>
    <t xml:space="preserve">Looping process is called a task </t>
  </si>
  <si>
    <t xml:space="preserve">Scaler - aka reward +1 </t>
  </si>
  <si>
    <t xml:space="preserve">Reward </t>
  </si>
  <si>
    <t xml:space="preserve">Feedback given </t>
  </si>
  <si>
    <t xml:space="preserve">Absolute state </t>
  </si>
  <si>
    <t xml:space="preserve">State </t>
  </si>
  <si>
    <t xml:space="preserve">Environment </t>
  </si>
  <si>
    <t xml:space="preserve">Causes the environment to change from original state to a new state </t>
  </si>
  <si>
    <t xml:space="preserve">Can be discrete / continuous </t>
  </si>
  <si>
    <t xml:space="preserve">Action </t>
  </si>
  <si>
    <t xml:space="preserve">Entity that exhibits certain behavior / action </t>
  </si>
  <si>
    <t xml:space="preserve">Agent </t>
  </si>
  <si>
    <t>https://aws.amazon.com/blogs/aws/amazon-sagemaker-rl-managed-reinforcement-learning-with-amazon-sagemaker/</t>
  </si>
  <si>
    <t>https://github.com/aws/amazon-sagemaker-examples/tree/master/reinforcement_learning/rl_portfolio_management_coach_customEnv</t>
  </si>
  <si>
    <t xml:space="preserve">Deep racer </t>
  </si>
  <si>
    <t>Subscribe to an algorithm from AWS Marketplace</t>
  </si>
  <si>
    <t>Use your own custom algorithm and put the code together as a Docker image</t>
  </si>
  <si>
    <t>Submit custom code to train a model with a deep learning framework like TensorFlow or Apache MXNet</t>
  </si>
  <si>
    <t>Use Apache Spark with Amazon SageMaker </t>
  </si>
  <si>
    <t xml:space="preserve">Other options for training algos </t>
  </si>
  <si>
    <t>Semantic segmentation algorithm tags every pixel in an image with a class label from a predefined set of classes.</t>
  </si>
  <si>
    <t>Object detection algorithm detects and classifies objects in images using a single deep neural network. It is a supervised learning algorithm that takes images as input and identifies all instances of objects within the image scene. The object is categorized into one of the classes in a specified collection with a confidence score that it belongs to the class. Its location and scale in the image are indicated by a rectangular bounding box.</t>
  </si>
  <si>
    <t>Image classification is a supervised learning algorithm used to classify images.</t>
  </si>
  <si>
    <t xml:space="preserve">Computer Vision </t>
  </si>
  <si>
    <t>Object2Vec generalizes the well-known Word2Vec embedding technique for words that are optimized in the Amazon SageMaker BlazingText algorithm.</t>
  </si>
  <si>
    <t>Sequence2sequence is a supervised learning algorithm where the input is a sequence of tokens (for example, text, audio) and the output generated is another sequence of tokens.</t>
  </si>
  <si>
    <t>BlazingText algorithm provides highly optimized implementations of the Word2vec and text classification algorithms.</t>
  </si>
  <si>
    <t xml:space="preserve">NLP </t>
  </si>
  <si>
    <t>Gradient boosting is a supervised learning algorithm that attempts to accurately predict a target variable by combining an ensemble of estimates from a set of simpler, weaker models.</t>
  </si>
  <si>
    <t xml:space="preserve">XGBoost, for instance, is an open-source implementation of the gradient-boosted trees algorithm. </t>
  </si>
  <si>
    <t xml:space="preserve">Linear Learner, XGBoost, and K-Nearest Neighbors. </t>
  </si>
  <si>
    <t xml:space="preserve">multi-classification problems. Amazon SageMaker provides a few built-in algorithms that work for these situations: </t>
  </si>
  <si>
    <t>Data needs to be in S3 for sagemaker!</t>
  </si>
  <si>
    <t>Key-value pair JSON data is considered Semi-structured data because it doesn't have a defined structure, but has some structural properties. If our data is going to be used for a machine learning project in AWS, we need to find a way to get that data into S3.</t>
  </si>
  <si>
    <t>Your organization has given you several different sets of key-value pair JSON files that need to be used for a machine learning project within AWS. What type of data is this classified as and where is the best place to load this data into?</t>
  </si>
  <si>
    <t xml:space="preserve">Sage maker </t>
  </si>
  <si>
    <t>Amazon S3 data storage options</t>
  </si>
  <si>
    <t>Amazon S3 lifecycle configuration</t>
  </si>
  <si>
    <t>Amazon EBS volumes</t>
  </si>
  <si>
    <t>Amazon EFS</t>
  </si>
  <si>
    <t>Amazon FSx for Lustre</t>
  </si>
  <si>
    <t>Amazon S3 (as storage for a data lake)</t>
  </si>
  <si>
    <t>Amazon FSx</t>
  </si>
  <si>
    <t>AWS Lake Formation</t>
  </si>
  <si>
    <t>&gt;1.6</t>
  </si>
  <si>
    <t>Amazon EBS</t>
  </si>
  <si>
    <t>Amazon S3</t>
  </si>
  <si>
    <t>&lt;1.00</t>
  </si>
  <si>
    <t>File System</t>
  </si>
  <si>
    <t>Relative Speed*</t>
  </si>
  <si>
    <t>You can use the same Amazon FSx file system for subsequent iterations of training jobs, preventing repeated downloads of common Amazon S3 objects.</t>
  </si>
  <si>
    <t xml:space="preserve">The first time you run a training job, FSx for Lustre automatically copies data from Amazon S3 and makes it available to Amazon SageMaker. </t>
  </si>
  <si>
    <t xml:space="preserve">FSx for Lustre speeds up your training jobs by serving your Amazon S3 data to Amazon SageMaker at high speeds. </t>
  </si>
  <si>
    <t xml:space="preserve">When your training data is already in Amazon S3 and you plan to run training jobs several times using different algorithms and parameters, consider using Amazon FSx for Lustre, a file system service. </t>
  </si>
  <si>
    <t xml:space="preserve">Temporal inference </t>
  </si>
  <si>
    <t xml:space="preserve">Speech data </t>
  </si>
  <si>
    <t xml:space="preserve">Text data </t>
  </si>
  <si>
    <t xml:space="preserve">RNNs are great when working with </t>
  </si>
  <si>
    <t xml:space="preserve">Many-to-many </t>
  </si>
  <si>
    <t xml:space="preserve">Many-to-one </t>
  </si>
  <si>
    <t xml:space="preserve">One-to-many </t>
  </si>
  <si>
    <t xml:space="preserve">These are described by the inputs and putputs supported </t>
  </si>
  <si>
    <t xml:space="preserve">Work well for sequence prediction problems </t>
  </si>
  <si>
    <t xml:space="preserve">RNN </t>
  </si>
  <si>
    <t>https://www.kaggle.com/toregil/welcome-to-deep-learning-cnn-99</t>
  </si>
  <si>
    <t> Deep Learning for Vision Systems by Mohamed Elgendy</t>
  </si>
  <si>
    <t>https://towardsdatascience.com/data-preprocessing-and-network-building-in-cnn-15624ef3a28b</t>
  </si>
  <si>
    <t>Affine transformations</t>
  </si>
  <si>
    <t>Linear transformations</t>
  </si>
  <si>
    <t>Augmentation should only be done on the training set, never on the validation set.</t>
  </si>
  <si>
    <t>increases the size of your datase</t>
  </si>
  <si>
    <t>when the quantity of data that we have is not sufficient to perform the task of classification well enough</t>
  </si>
  <si>
    <t>Augmentation</t>
  </si>
  <si>
    <t>this helps with the issue of propagating gradients</t>
  </si>
  <si>
    <t>rescaling the pixel values so that they lie within a confined range</t>
  </si>
  <si>
    <t>Normalisation</t>
  </si>
  <si>
    <t>All these can be done using the skimage.morphology module. The basic idea is to have a circular disk of a certain size (3 below) move around the image and apply these transformations using it.</t>
  </si>
  <si>
    <t>Closing is dilation followed by erosion. Closing can remove small dark spots (i.e. “pepper”) and connect small bright cracks. This tends to “close” up (dark) gaps between (bright) features.</t>
  </si>
  <si>
    <t>Opening is erosion followed by dilation. Opening can remove small bright spots (i.e. “salt”) and connect small dark cracks. This tends to “open” up (dark) gaps between (bright) features.</t>
  </si>
  <si>
    <t>Erosion shrinks bright regions and enlarges dark regions. Dilation on the other hand is exact opposite side — it shrinks dark regions and enlarges the bright regions.</t>
  </si>
  <si>
    <t>Erosion, Dilation, Opening &amp; Closing</t>
  </si>
  <si>
    <t>we take all the pixels whose intensities are above a certain threshold and convert them to ones; the pixels having value less than the threshold are converted to zero.</t>
  </si>
  <si>
    <t xml:space="preserve">Convert to binary images </t>
  </si>
  <si>
    <t>Thresholding</t>
  </si>
  <si>
    <t>modification involving the shape and form of the images</t>
  </si>
  <si>
    <t>Morphological Transformations</t>
  </si>
  <si>
    <t xml:space="preserve">ImageDataGenerator - helps with these </t>
  </si>
  <si>
    <t>Keras has a module with image-processing helping tools, located at keras.preprocessing.image</t>
  </si>
  <si>
    <t>Rescale the pixel values (between 0 and 255) to the [0, 1] interval (as training neural networks with this range gets efficient).</t>
  </si>
  <si>
    <t>Convert these into floating-point tensors for input to neural nets.</t>
  </si>
  <si>
    <t>Decode the JPEG content to RGB grids of pixels with channels.</t>
  </si>
  <si>
    <t>Read the picture files (stored in data folder).</t>
  </si>
  <si>
    <t xml:space="preserve">Steps taken: </t>
  </si>
  <si>
    <t>https://docs.gimp.org/2.10/en/gimp-filter-convolution-matrix.html</t>
  </si>
  <si>
    <t>stretching: random with stretch factor between 1/1.3 and 1.3 (log-uniform)</t>
  </si>
  <si>
    <t>shearing: random with angle between -20° and 20° (uniform)</t>
  </si>
  <si>
    <t>flipping: yes or no (bernoulli)</t>
  </si>
  <si>
    <t>rescaling: random with scale factor between 1/1.6 and 1.6 (log-uniform)</t>
  </si>
  <si>
    <t>translation: random with shift between -10 and 10 pixels (uniform)</t>
  </si>
  <si>
    <t>rotation: random with angle between 0° and 360° (uniform)</t>
  </si>
  <si>
    <t>2. Adding a little bit of noise to images might improve your model's generalization rules.</t>
  </si>
  <si>
    <t>1. Data normalization is an important step which ensures that each input parameter (pixel, in this case) has a similar data distribution. This makes convergence faster while training the network.</t>
  </si>
  <si>
    <t>A tensor representing a 64 X 64 image having 3 channels will have its dimensions (64, 64, 3).</t>
  </si>
  <si>
    <t>Tensors are used to store data, they can be assumed as multidimensional arrays</t>
  </si>
  <si>
    <t xml:space="preserve">Pre-processing images into FP tensors </t>
  </si>
  <si>
    <t>http://yann.lecun.com/exdb/publis/pdf/lecun-98b.pdf</t>
  </si>
  <si>
    <t>http://yann.lecun.com/exdb/publis/pdf/lecun-01a.pdf</t>
  </si>
  <si>
    <t>https://cs.nju.edu.cn/wujx/paper/CNN.pdf</t>
  </si>
  <si>
    <t>https://github.com/leonardoaraujosantos?tab=repositories</t>
  </si>
  <si>
    <t xml:space="preserve">Due to historical reasons, you will often find cross-entropy defined in the context of communication theory such as: cross-entropy is the average number of bits needed to encode data coming from a source with distribution p when we use model q. </t>
  </si>
  <si>
    <t>This is the same equation for maximum likelihood estimation.</t>
  </si>
  <si>
    <t>..where y is true label and ŷ is predicted label</t>
  </si>
  <si>
    <t>= -[y*log(ŷ) + (1-y)*log(1-ŷ)]</t>
  </si>
  <si>
    <t>= -[a*log(b) + (1-a)*log(1-b)]</t>
  </si>
  <si>
    <t>= -[a*log(b) + c*log(d)]</t>
  </si>
  <si>
    <t>H(True, Predicted)</t>
  </si>
  <si>
    <t>Consider the below case of binary classification where a, b, c, d represent probabilities:</t>
  </si>
  <si>
    <t>For classification problems, using cross-entropy as a loss function is equivalent to maximising log likelihood</t>
  </si>
  <si>
    <t xml:space="preserve">relation to maximum likelihood </t>
  </si>
  <si>
    <t>On the other hand, if our classifier is more confident and predicts probabilities as (0.05, 0.90, 0.05), we would get cross-entropy as 0.15, which is lower than the above example.</t>
  </si>
  <si>
    <t>H(P, Q) = -[0 * log₂(0.15) + 1 * log₂(0.6) + 0 * log₂(0.25)] = 0.736</t>
  </si>
  <si>
    <t>Cross-entropy H(P, Q) will be:</t>
  </si>
  <si>
    <t>Suppose the true label of one particular sample is B and our classifier predicts probabilities for A, B, C as (0.15, 0.60, 0.25)</t>
  </si>
  <si>
    <t xml:space="preserve">Let P be the true label distribution and Q be the predicted label distribution. </t>
  </si>
  <si>
    <t>Suppose we build a classifier that predicts samples in three classes: A, B, C.</t>
  </si>
  <si>
    <t>Cross-Entropy as Loss Function</t>
  </si>
  <si>
    <t>H(P, Q) = -[(2/9)*log2(4/9) + (3/9)*log2(4/9) + (4/9)*log2(1/9)]</t>
  </si>
  <si>
    <t>Bin Q = {4 red, 4 green, 1 blue}</t>
  </si>
  <si>
    <t>Bin P = {2 red, 3 green, 4 blue}</t>
  </si>
  <si>
    <t>Let’s consider the same bin example with two bins.</t>
  </si>
  <si>
    <t>Intuitively, to calculate cross-entropy between P and Q, you simply calculate entropy for Q using probability weights from P. Formally:</t>
  </si>
  <si>
    <t>The x~P in the above equation means that the values x takes are from the distribution P. In our example, P = (2 red, 3 green, 4 blue).</t>
  </si>
  <si>
    <t>https://rdipietro.github.io/friendly-intro-to-cross-entropy-loss/#introduction</t>
  </si>
  <si>
    <t>one possible measure, cross entropy, and describes why it's reasonable for the task of classification.</t>
  </si>
  <si>
    <t>how should we measure the difference between  y^  and  y ?</t>
  </si>
  <si>
    <t xml:space="preserve">You'd like to move the predicted value, y^ closer the ground-truth probabilities </t>
  </si>
  <si>
    <t xml:space="preserve">Cross-entropy </t>
  </si>
  <si>
    <t xml:space="preserve"> the entropy H of a probability distribution of a random variable is defined as:</t>
  </si>
  <si>
    <t>In other words, you can expect to get 1.53 bits of information on average every time I pick out a ball from the bin.</t>
  </si>
  <si>
    <t>* Expected Value or Expectation of random variable X, written as E[X], is the average of all values of X weighted by the probability of their occurrence.</t>
  </si>
  <si>
    <t>= 1.53 bits.</t>
  </si>
  <si>
    <t>= -[(2/9)*log₂(2/9) + (3/9)*log₂(3/9) + (4/9)*log₂(4/9)]</t>
  </si>
  <si>
    <t xml:space="preserve">Entropy = E[I(all balls)] </t>
  </si>
  <si>
    <t>P(blue ball) = 4/9; I(blue ball) = -log₂(4/9)</t>
  </si>
  <si>
    <t>P(green ball) = 3/9; I(green ball) = -log₂(3/9)</t>
  </si>
  <si>
    <t>P(red ball) = 2/9; I(red ball) = -log₂(2/9)</t>
  </si>
  <si>
    <t>The entropy of X is then defined as the expected value of the information conveyed by an outcome in X.</t>
  </si>
  <si>
    <t xml:space="preserve">We model picking out a ball as a stochastic process represented by a random variable X. </t>
  </si>
  <si>
    <t xml:space="preserve">What is the expected amount of information you will receive every time I pick one ball? </t>
  </si>
  <si>
    <t>A bin contains 2 red, 3 green, and 4 blue balls. Now, instead of tossing a coin, I pick out one ball at random and give it to you.</t>
  </si>
  <si>
    <t xml:space="preserve">What if you are interested not in one single event but in a sequence of events? </t>
  </si>
  <si>
    <t>Entropy</t>
  </si>
  <si>
    <t>Information quantifies the uncertainty in one single event.</t>
  </si>
  <si>
    <t>I(x) = -log₂P(x) ..where P(x) is probability of occurrence of x</t>
  </si>
  <si>
    <t>Claude Shannon formalised this intuition behind information in his seminal work on Information Theory. He defined information as:</t>
  </si>
  <si>
    <t xml:space="preserve">An occurrence of an unlikely event gives you more information than the occurrence of a likely event. </t>
  </si>
  <si>
    <t>the information contained in a message about an event is related to the uncertainty and surprise-value of the event.</t>
  </si>
  <si>
    <t>Sun did not rise (probability=0) | Information = ∞ bits</t>
  </si>
  <si>
    <t>(3) I woke you up in the morning and told you the sun did not rise. You came out shocked and saw the world had gone crazy. This was breaking news — lots of information.</t>
  </si>
  <si>
    <t>Sun rose (probability=1) | Information = 0 bits</t>
  </si>
  <si>
    <t>(2) I woke you up in the morning and told you that the sun rose. You shrugged and angrily went back to sleep, because this message was obvious and gave you no new information.</t>
  </si>
  <si>
    <t>Coin came up heads (probability=0.5) | Information = 1 bit</t>
  </si>
  <si>
    <t>(1) I toss a coin, and I give you a message that the coin came up heads. The message conveyed some information to you. How much information? Let’s say you got one bit of information from this message.</t>
  </si>
  <si>
    <t xml:space="preserve">Information </t>
  </si>
  <si>
    <r>
      <t>y</t>
    </r>
    <r>
      <rPr>
        <sz val="16"/>
        <color rgb="FF000000"/>
        <rFont val="MathJax_Main"/>
      </rPr>
      <t>^=(0.4,0.1,0.5)</t>
    </r>
    <r>
      <rPr>
        <sz val="11"/>
        <color rgb="FF000000"/>
        <rFont val="MathJax_Math-italic"/>
      </rPr>
      <t>T</t>
    </r>
  </si>
  <si>
    <r>
      <t xml:space="preserve">y=(1.0, 0, 0) </t>
    </r>
    <r>
      <rPr>
        <vertAlign val="superscript"/>
        <sz val="11"/>
        <color theme="1"/>
        <rFont val="Calibri"/>
        <family val="2"/>
        <scheme val="minor"/>
      </rPr>
      <t>T</t>
    </r>
  </si>
  <si>
    <t>https://peterroelants.github.io/posts/cross-entropy-softmax/</t>
  </si>
  <si>
    <t>https://rdipietro.github.io/friendly-intro-to-cross-entropy-loss/</t>
  </si>
  <si>
    <t xml:space="preserve">MSE is a more accurate measure </t>
  </si>
  <si>
    <t xml:space="preserve">Classification error is not a good measure </t>
  </si>
  <si>
    <t xml:space="preserve">Cross entropy is an easier calculation </t>
  </si>
  <si>
    <t>based on communication theory which data scientists may not be familiar with</t>
  </si>
  <si>
    <t>Used as a loss function for classification problems</t>
  </si>
  <si>
    <t>ensure output layer probabilities add up to 1</t>
  </si>
  <si>
    <t xml:space="preserve">Softmax </t>
  </si>
  <si>
    <t>https://adeshpande3.github.io/The-9-Deep-Learning-Papers-You-Need-To-Know-About.html</t>
  </si>
  <si>
    <t xml:space="preserve">Summary </t>
  </si>
  <si>
    <t xml:space="preserve">Dog neurons versus cat neurons to detect a dog versus a cat </t>
  </si>
  <si>
    <t xml:space="preserve">4. Full connection </t>
  </si>
  <si>
    <t xml:space="preserve">3. Flattening </t>
  </si>
  <si>
    <t>https://www.cs.ryerson.ca/~aharley/vis/conv/flat.html</t>
  </si>
  <si>
    <t xml:space="preserve">Subsampling </t>
  </si>
  <si>
    <t>http://ais.uni-bonn.de/papers/icann2010_maxpool.pdf</t>
  </si>
  <si>
    <t xml:space="preserve">Disregard unecessary info </t>
  </si>
  <si>
    <t xml:space="preserve">Account for distortion; prevent overfitting </t>
  </si>
  <si>
    <t xml:space="preserve">2. Max Pooling </t>
  </si>
  <si>
    <t>https://arxiv.org/pdf/1502.01852.pdf</t>
  </si>
  <si>
    <t>https://arxiv.org/pdf/1609.04112.pdf</t>
  </si>
  <si>
    <t xml:space="preserve">Removes all the black - or negative values in an image so you are left with white or positive values </t>
  </si>
  <si>
    <t xml:space="preserve">Use Rectifier to break up non-linearity </t>
  </si>
  <si>
    <t xml:space="preserve">1. B ReLU layer </t>
  </si>
  <si>
    <t xml:space="preserve">Get different feature maps of the same image </t>
  </si>
  <si>
    <t xml:space="preserve">Emboss </t>
  </si>
  <si>
    <t xml:space="preserve">Edge detect </t>
  </si>
  <si>
    <t xml:space="preserve">Edge enhance </t>
  </si>
  <si>
    <t>Blur</t>
  </si>
  <si>
    <t xml:space="preserve">Sharpen </t>
  </si>
  <si>
    <t xml:space="preserve">Filters </t>
  </si>
  <si>
    <t xml:space="preserve">Perfect match is when you have </t>
  </si>
  <si>
    <t xml:space="preserve">Make the image smaller - easier to process, faster. </t>
  </si>
  <si>
    <t xml:space="preserve">Stride - going through the matrix and creating the feature map </t>
  </si>
  <si>
    <t xml:space="preserve">Combined integration of different functions </t>
  </si>
  <si>
    <t xml:space="preserve">1. Convolution </t>
  </si>
  <si>
    <t xml:space="preserve">Represents a 2d array </t>
  </si>
  <si>
    <t xml:space="preserve">Its all about features - how does the NN recognize this? </t>
  </si>
  <si>
    <t xml:space="preserve">Process certain features in an image and determine what it is </t>
  </si>
  <si>
    <t xml:space="preserve">Concept </t>
  </si>
  <si>
    <t>https://www.superdatascience.com/blogs/the-ultimate-guide-to-convolutional-neural-networks-cnn</t>
  </si>
  <si>
    <t xml:space="preserve">Buildings, roads, automobiles </t>
  </si>
  <si>
    <t xml:space="preserve">High-level features </t>
  </si>
  <si>
    <t xml:space="preserve">Shapes, circles, squares </t>
  </si>
  <si>
    <t xml:space="preserve">Mid-level features </t>
  </si>
  <si>
    <t xml:space="preserve">Edge detection </t>
  </si>
  <si>
    <t xml:space="preserve">Low level features </t>
  </si>
  <si>
    <t xml:space="preserve">Filters detect patterns, edges, shapes, textures, etc. It is a small matrix with a given number of columns and rows and the same depth as the input data because a filter is computing a dot product with a chunkof the image </t>
  </si>
  <si>
    <t xml:space="preserve">Discovering Hidden structures </t>
  </si>
  <si>
    <t xml:space="preserve">Image data </t>
  </si>
  <si>
    <t xml:space="preserve">CNN great for </t>
  </si>
  <si>
    <t xml:space="preserve">Complex spatial hidden structure </t>
  </si>
  <si>
    <t xml:space="preserve">Are tensors </t>
  </si>
  <si>
    <t xml:space="preserve">Inputs are non temporal </t>
  </si>
  <si>
    <t xml:space="preserve">Data that has spacial relationship </t>
  </si>
  <si>
    <t xml:space="preserve">Pass filters which emphasize data and reveal relations between the information </t>
  </si>
  <si>
    <t xml:space="preserve">Computer vision </t>
  </si>
  <si>
    <t xml:space="preserve">CNN </t>
  </si>
  <si>
    <t>https://en.wikipedia.org/wiki/Boltzmann_machine</t>
  </si>
  <si>
    <t xml:space="preserve">Alternative to sequential layer </t>
  </si>
  <si>
    <t>7. When the whole training set passed through the ANN, that makes an epoch. Redo more epochs</t>
  </si>
  <si>
    <t xml:space="preserve">6. Repeat steps 1 to 5 and update the weights after each observation (reinforcement learning) or repeat steps 1 to 5 but update the weights only after a batch of observations (batch Learning) </t>
  </si>
  <si>
    <t xml:space="preserve">5. Back-propagation from R to L, the error is bped. Update the weights according to how much they are responsible for the error. The learning rate decides by how much we update the weights </t>
  </si>
  <si>
    <t xml:space="preserve">4. Compare the predicted result to the actual result. Measure the generated error </t>
  </si>
  <si>
    <t xml:space="preserve">3. Forward propagation: from L to right the neurons are activated in a way that the impact of each neuron's activation is limited by the weights. Propagate the activations until getting the predicted result y </t>
  </si>
  <si>
    <t>2. Input the first observation of your dataset in the input layer, each feature in one input node</t>
  </si>
  <si>
    <t xml:space="preserve">1. Randomly initialize the weights to small numbers close to 0, but not 0 </t>
  </si>
  <si>
    <t>http://colah.github.io/posts/2014-03-NN-Manifolds-Topology/</t>
  </si>
  <si>
    <t>In binary classification, one class is termed positive and the other is termed negative. The positive class is the thing we're looking for and the negative class is the other possibility. For example, the negative class in a medical test might be "not tumor." The negative class in an email classifier might be "not spam." See also positive class.</t>
  </si>
  <si>
    <t>negative class</t>
  </si>
  <si>
    <t>mineral vs. not mineral</t>
  </si>
  <si>
    <t>vegetable vs. not vegetable</t>
  </si>
  <si>
    <t>animal vs. not animal</t>
  </si>
  <si>
    <t>Given a classification problem with N possible solutions, a one-vs.-all solution consists of N separate binary classifiers—one binary classifier for each possible outcome. For example, given a model that classifies examples as animal, vegetable, or mineral, a one-vs.-all solution would provide the following three separate binary classifiers:</t>
  </si>
  <si>
    <t>one-vs.-all</t>
  </si>
  <si>
    <t xml:space="preserve">You can adjust all the weights at the same time </t>
  </si>
  <si>
    <t>Identify what effect adjusting the weights on the error</t>
  </si>
  <si>
    <t>https://developers-dot-devsite-v2-prod.appspot.com/machine-learning/crash-course/backprop-scroll</t>
  </si>
  <si>
    <t>Then, the partial derivative of the error with respect to each parameter is calculated in a backward pass through the graph.</t>
  </si>
  <si>
    <t xml:space="preserve">First, the output values of each node are calculated (and cached) in a forward pass. </t>
  </si>
  <si>
    <t xml:space="preserve">The primary algorithm for performing gradient descent on neural networks. </t>
  </si>
  <si>
    <t>Backpropagation</t>
  </si>
  <si>
    <t>The motivation for candidate sampling is a computational efficiency win from not computing predictions for all negatives.</t>
  </si>
  <si>
    <t xml:space="preserve">The idea is that the negative classes can learn from less frequent negative reinforcement as long as positive classes always get proper positive reinforcement, and this is indeed observed empirically. </t>
  </si>
  <si>
    <t xml:space="preserve">For example, if we have an example labeled beagle and dog candidate sampling computes the predicted probabilities and corresponding loss terms for the beagle and dog class outputs in addition to a random subset of the remaining classes (cat, lollipop, fence). </t>
  </si>
  <si>
    <t xml:space="preserve">A training-time optimization in which a probability is calculated for all the positive labels, using, for example, softmax, but only for a random sample of negative labels. </t>
  </si>
  <si>
    <t>candidate sampling</t>
  </si>
  <si>
    <t xml:space="preserve">Cost function </t>
  </si>
  <si>
    <t>softmax for multiclass  classification problem</t>
  </si>
  <si>
    <t>sigmoid for binary classification problems in output layer</t>
  </si>
  <si>
    <t>Don't use ReLU in the output layer</t>
  </si>
  <si>
    <t xml:space="preserve">Hyperbolic tangent function (tanh) </t>
  </si>
  <si>
    <t>In some neural networks, the sigmoid function acts as the activation function.</t>
  </si>
  <si>
    <t>In other words, the sigmoid function converts σ into a probability between 0 and 1.</t>
  </si>
  <si>
    <t>σ=b+w1x1+w2x2+…wnxn</t>
  </si>
  <si>
    <t>where σ in logistic regression problems is simply:</t>
  </si>
  <si>
    <r>
      <t>y=1/1+e</t>
    </r>
    <r>
      <rPr>
        <vertAlign val="superscript"/>
        <sz val="11"/>
        <color theme="1"/>
        <rFont val="Calibri"/>
        <family val="2"/>
        <scheme val="minor"/>
      </rPr>
      <t>−σ</t>
    </r>
  </si>
  <si>
    <t>A function that maps logistic or multinomial regression output (log odds) to probabilities, returning a value between 0 and 1. The sigmoid function has the following formula:</t>
  </si>
  <si>
    <t>If input is positive, output is equal to input.</t>
  </si>
  <si>
    <t>If input is negative or zero, output is 0.</t>
  </si>
  <si>
    <t>An activation function with the following rules:</t>
  </si>
  <si>
    <t>Rectified Linear Unit (ReLU)</t>
  </si>
  <si>
    <t>A function (for example, ReLU or sigmoid) that takes in the weighted sum of all of the inputs from the previous layer and then generates and passes an output value (typically nonlinear) to the next layer.</t>
  </si>
  <si>
    <t>A node in a neural network, typically taking in multiple input values and generating one output value. The neuron calculates the output value by applying an activation function (nonlinear transformation) to a weighted sum of input values.</t>
  </si>
  <si>
    <t xml:space="preserve">Neuron / node </t>
  </si>
  <si>
    <t xml:space="preserve">Regression predictions </t>
  </si>
  <si>
    <t xml:space="preserve">Classification predictions </t>
  </si>
  <si>
    <t xml:space="preserve">Tabular datasets </t>
  </si>
  <si>
    <t xml:space="preserve">To use when </t>
  </si>
  <si>
    <t xml:space="preserve">Basic NN are called multilayer perceptrons </t>
  </si>
  <si>
    <t xml:space="preserve">Caffee </t>
  </si>
  <si>
    <t xml:space="preserve">PyTorch </t>
  </si>
  <si>
    <t>Frameworks</t>
  </si>
  <si>
    <t xml:space="preserve">sci-kit learn: sklearn,neural_network.MLPClassifier </t>
  </si>
  <si>
    <t xml:space="preserve">Expensive to train, fast to predict </t>
  </si>
  <si>
    <t xml:space="preserve">Generally hard to interpret </t>
  </si>
  <si>
    <t xml:space="preserve">Challenges </t>
  </si>
  <si>
    <t xml:space="preserve">Trained via stochastic gradient descent </t>
  </si>
  <si>
    <t xml:space="preserve">Each node is a multivariate linear function with an univariate non-linear transformation </t>
  </si>
  <si>
    <t xml:space="preserve">Layers of nodes connected together </t>
  </si>
  <si>
    <t>A model that, taking inspiration from the brain, is composed of layers (at least one of which is hidden) consisting of simple connected units or neurons followed by nonlinearities.</t>
  </si>
  <si>
    <t>https://www.superdatascience.com/blogs/the-ultimate-guide-to-artificial-neural-networks-ann</t>
  </si>
  <si>
    <t xml:space="preserve">Neural Network </t>
  </si>
  <si>
    <t>Everywindow has a full positive sample</t>
  </si>
  <si>
    <t xml:space="preserve">Crop from positive windows </t>
  </si>
  <si>
    <t>Positive window - solution to imbalance</t>
  </si>
  <si>
    <t>Segmentation also has spatial imbalance</t>
  </si>
  <si>
    <t xml:space="preserve">Weighting loss function helps imbalance in general </t>
  </si>
  <si>
    <t xml:space="preserve">Class Imbalance </t>
  </si>
  <si>
    <t>https://stackoverflow.com/questions/15356153/how-do-convolution-matrices-work</t>
  </si>
  <si>
    <t>https://towardsdatascience.com/implementing-a-fully-convolutional-network-fcn-in-tensorflow-2-3c46fb61de3b</t>
  </si>
  <si>
    <t>Drawbacks of SS</t>
  </si>
  <si>
    <t xml:space="preserve">Resize input to optimize - dense transformation </t>
  </si>
  <si>
    <t xml:space="preserve">FCN are spatially independent </t>
  </si>
  <si>
    <t xml:space="preserve">Solution: Train on crops of high-res images </t>
  </si>
  <si>
    <t xml:space="preserve">Label meaning lost </t>
  </si>
  <si>
    <t xml:space="preserve">Down-sampling not ideal for this task </t>
  </si>
  <si>
    <t xml:space="preserve">Difficult to train on high-res images </t>
  </si>
  <si>
    <t xml:space="preserve">FCN Models are computationally expensive </t>
  </si>
  <si>
    <t xml:space="preserve">Measures overlap between ground truth and prediction </t>
  </si>
  <si>
    <t xml:space="preserve">Dice coefficient </t>
  </si>
  <si>
    <t xml:space="preserve">Average Categorical cross entropy </t>
  </si>
  <si>
    <t xml:space="preserve">Categorical Cross-entropy </t>
  </si>
  <si>
    <t xml:space="preserve">Define loss function </t>
  </si>
  <si>
    <t xml:space="preserve">Skip connections - </t>
  </si>
  <si>
    <t xml:space="preserve">DesNet </t>
  </si>
  <si>
    <t>ResNet</t>
  </si>
  <si>
    <t>https://medium.com/self-driving-cars/udacity-students-on-cutting-edge-autonomous-vehicle-tools-3c540eb7397f</t>
  </si>
  <si>
    <t xml:space="preserve">Medical imaging use case; perfomant in regular domains </t>
  </si>
  <si>
    <t xml:space="preserve">U-Net </t>
  </si>
  <si>
    <t>https://leonardoaraujosantos.gitbook.io/artificial-inteligence/machine_learning/deep_learning/image_segmentation</t>
  </si>
  <si>
    <t xml:space="preserve">VGG </t>
  </si>
  <si>
    <t xml:space="preserve">Autoencoders - Encoder, Bottleneck, Decoder </t>
  </si>
  <si>
    <t xml:space="preserve">NN Architectures involved </t>
  </si>
  <si>
    <t xml:space="preserve">Can also be one-hot encoding </t>
  </si>
  <si>
    <t xml:space="preserve">Integer values for pixel class </t>
  </si>
  <si>
    <t xml:space="preserve">Mask Array - same spacial resolution (HxW) </t>
  </si>
  <si>
    <t xml:space="preserve">Class labels are integers or one-hot incodings represented as vectors </t>
  </si>
  <si>
    <t xml:space="preserve">Output = Label </t>
  </si>
  <si>
    <t xml:space="preserve">Unsigned integer (0-255) </t>
  </si>
  <si>
    <t xml:space="preserve">Image represesnted as a 3D array (H x W x C) where C = 1 for greyscale, 3 for RGB </t>
  </si>
  <si>
    <t xml:space="preserve">Input = Image </t>
  </si>
  <si>
    <t xml:space="preserve">Discuss Data used </t>
  </si>
  <si>
    <t xml:space="preserve">Define the Task </t>
  </si>
  <si>
    <t xml:space="preserve">SS as a Deep Learning Task </t>
  </si>
  <si>
    <t xml:space="preserve">Differentiates between instances of objects </t>
  </si>
  <si>
    <t xml:space="preserve">Different from Instance segmentation </t>
  </si>
  <si>
    <t xml:space="preserve">SS is a per pixel classification aka fine localization </t>
  </si>
  <si>
    <t xml:space="preserve">Use case - Medical imaging for diagnosis </t>
  </si>
  <si>
    <t xml:space="preserve">Goal is to ascertain goal and dimension of an object </t>
  </si>
  <si>
    <t xml:space="preserve">tells where things are, area of things and their contours </t>
  </si>
  <si>
    <t xml:space="preserve">Fine localization - semantic segmentation </t>
  </si>
  <si>
    <t xml:space="preserve">Object detection is next step to image detection. It is a course localization technique </t>
  </si>
  <si>
    <t xml:space="preserve">Localization Techniques - takes us further than image classification - where things are in an image and how many </t>
  </si>
  <si>
    <t xml:space="preserve">101 CNN Task - Image classification </t>
  </si>
  <si>
    <t xml:space="preserve">Computer Vision - techniques, acquire, process, analyze and understand digital images </t>
  </si>
  <si>
    <t xml:space="preserve">Semantic Segmentation </t>
  </si>
  <si>
    <t xml:space="preserve">Select a topic &amp; deploy to IoT topic </t>
  </si>
  <si>
    <t xml:space="preserve">Deploy to Device </t>
  </si>
  <si>
    <t xml:space="preserve">Select a model </t>
  </si>
  <si>
    <t xml:space="preserve">Select a project </t>
  </si>
  <si>
    <t xml:space="preserve"> </t>
  </si>
  <si>
    <t xml:space="preserve">Components </t>
  </si>
  <si>
    <t xml:space="preserve">MXNet, Tensorflow &amp; Caffee </t>
  </si>
  <si>
    <t xml:space="preserve">Train and deploy custom models to AWS </t>
  </si>
  <si>
    <t xml:space="preserve">Head pose detection </t>
  </si>
  <si>
    <t xml:space="preserve">Face detection </t>
  </si>
  <si>
    <t xml:space="preserve">Activity recognition </t>
  </si>
  <si>
    <t xml:space="preserve">Artistic style transfer </t>
  </si>
  <si>
    <t xml:space="preserve">Cat and Dog </t>
  </si>
  <si>
    <t xml:space="preserve">Hot dog/not hot dog </t>
  </si>
  <si>
    <t>Object detection - ResNet</t>
  </si>
  <si>
    <t xml:space="preserve">Project Templates </t>
  </si>
  <si>
    <t xml:space="preserve">Inference Lambda - connect to Sagemaker </t>
  </si>
  <si>
    <t xml:space="preserve">Project stream - contains model op stream </t>
  </si>
  <si>
    <t xml:space="preserve">Device stream - video stream no processing </t>
  </si>
  <si>
    <t>Captures two stream when video is on</t>
  </si>
  <si>
    <t xml:space="preserve">Greengrass - pass info securely to the cloud </t>
  </si>
  <si>
    <t xml:space="preserve">Deploy app project and runtimr </t>
  </si>
  <si>
    <t xml:space="preserve">AWS Deeplens - Create a computer vision app with a model and inference function </t>
  </si>
  <si>
    <t xml:space="preserve">Lambda - Create a project function to make inferences </t>
  </si>
  <si>
    <t xml:space="preserve">Train and validate a custom model or import a pre-trained model </t>
  </si>
  <si>
    <t xml:space="preserve">Sagemaker, Lambda, Green Grass </t>
  </si>
  <si>
    <t xml:space="preserve">Onboard accelerator can run 100 GFLOPS; can run 100 B operations per sec </t>
  </si>
  <si>
    <t xml:space="preserve">Wireless enabled camera and dev platform integrated with the cloud </t>
  </si>
  <si>
    <t>Deeplens</t>
  </si>
  <si>
    <t>https://radimrehurek.com/gensim/tut1.html</t>
  </si>
  <si>
    <t xml:space="preserve">Target = S3 </t>
  </si>
  <si>
    <t>Source = S3</t>
  </si>
  <si>
    <t xml:space="preserve">Batch Translation </t>
  </si>
  <si>
    <t xml:space="preserve">aws translate </t>
  </si>
  <si>
    <t xml:space="preserve">CLI </t>
  </si>
  <si>
    <t xml:space="preserve">Decoder </t>
  </si>
  <si>
    <t xml:space="preserve">Attention mechanism </t>
  </si>
  <si>
    <t xml:space="preserve">Semantic Representation </t>
  </si>
  <si>
    <t xml:space="preserve">Encoder </t>
  </si>
  <si>
    <t xml:space="preserve">Integration with Polly, Transcribe </t>
  </si>
  <si>
    <t xml:space="preserve">Secure communication </t>
  </si>
  <si>
    <t xml:space="preserve">Takes into account context of the sentence </t>
  </si>
  <si>
    <t xml:space="preserve">Batch, Real-time and on-demand translations </t>
  </si>
  <si>
    <t xml:space="preserve">Neural Machine Translation </t>
  </si>
  <si>
    <t xml:space="preserve">Translate </t>
  </si>
  <si>
    <t xml:space="preserve">CLI for transcribe and API calls </t>
  </si>
  <si>
    <t xml:space="preserve">Upload to S3 - WAV, FLAC, MP3 or MP4 </t>
  </si>
  <si>
    <t xml:space="preserve">Authentication and Access control </t>
  </si>
  <si>
    <t xml:space="preserve">API interface </t>
  </si>
  <si>
    <t>Amazon Transcribe is an automatic speech recognition (ASR) service that makes it easy for developers to add speech-to-text capability to their applications. Using the Amazon Transcribe API, you can analyze audio files stored in Amazon S3 and have the service return a text file of the transcribed speech. You can also send a live audio stream to Amazon Transcribe and receive a stream of transcripts in real time.</t>
  </si>
  <si>
    <t xml:space="preserve">Transcribe </t>
  </si>
  <si>
    <t>Amazon Textract is a service that automatically extracts text and data from scanned documents. Amazon Textract goes beyond simple optical character recognition (OCR) to also identify the contents of fields in forms and information stored in tables.</t>
  </si>
  <si>
    <t xml:space="preserve">Textract </t>
  </si>
  <si>
    <t xml:space="preserve">Text to speech </t>
  </si>
  <si>
    <t xml:space="preserve">Polly </t>
  </si>
  <si>
    <t>Create a state machine to depict the intentions and action s</t>
  </si>
  <si>
    <t xml:space="preserve">Delegate </t>
  </si>
  <si>
    <t xml:space="preserve">Elicit Slot </t>
  </si>
  <si>
    <t xml:space="preserve">Specify elicit </t>
  </si>
  <si>
    <t xml:space="preserve">Elicit Intent </t>
  </si>
  <si>
    <t xml:space="preserve">Confirm action </t>
  </si>
  <si>
    <t>Confirm Intent</t>
  </si>
  <si>
    <t xml:space="preserve">No response needed </t>
  </si>
  <si>
    <t xml:space="preserve">Close </t>
  </si>
  <si>
    <t>Continue the conversation flow</t>
  </si>
  <si>
    <t>Dialog actions</t>
  </si>
  <si>
    <t>Response</t>
  </si>
  <si>
    <t xml:space="preserve">name, slots, confirmation status - passed by Lex to fulfill an event </t>
  </si>
  <si>
    <t xml:space="preserve">Input event </t>
  </si>
  <si>
    <t xml:space="preserve">Keeps context in a conversation </t>
  </si>
  <si>
    <t xml:space="preserve">Correlated with user ID </t>
  </si>
  <si>
    <t xml:space="preserve">Session </t>
  </si>
  <si>
    <t xml:space="preserve">Runtime </t>
  </si>
  <si>
    <t xml:space="preserve">Bot structure diagram </t>
  </si>
  <si>
    <t xml:space="preserve">Build conversartional interfaces using voice and text </t>
  </si>
  <si>
    <t xml:space="preserve">Lex </t>
  </si>
  <si>
    <t xml:space="preserve">Time-series prediction </t>
  </si>
  <si>
    <t xml:space="preserve">Forecast </t>
  </si>
  <si>
    <t xml:space="preserve">Recommendations for customers using applications </t>
  </si>
  <si>
    <t xml:space="preserve">Personalize </t>
  </si>
  <si>
    <t xml:space="preserve">Anatomy </t>
  </si>
  <si>
    <t xml:space="preserve">Test Treatment </t>
  </si>
  <si>
    <t xml:space="preserve">PII </t>
  </si>
  <si>
    <t xml:space="preserve">Medical condition </t>
  </si>
  <si>
    <t xml:space="preserve">Medical </t>
  </si>
  <si>
    <t xml:space="preserve">Convert info out of Electronic Health Records (HER)  patient info </t>
  </si>
  <si>
    <t xml:space="preserve">PHId </t>
  </si>
  <si>
    <t xml:space="preserve">NERe </t>
  </si>
  <si>
    <t xml:space="preserve">APIs </t>
  </si>
  <si>
    <t xml:space="preserve">Comprehend Medical </t>
  </si>
  <si>
    <t xml:space="preserve">Amazon Comprehend is a natural language processing (NLP) service that uses machine learning to find insights and relationships in text. </t>
  </si>
  <si>
    <t xml:space="preserve">Comprehend </t>
  </si>
  <si>
    <t xml:space="preserve">Storage API options </t>
  </si>
  <si>
    <t xml:space="preserve">Non-storage API options </t>
  </si>
  <si>
    <t xml:space="preserve">For video, when the job completes, you can use SNS topic - you get a job ID </t>
  </si>
  <si>
    <t xml:space="preserve">DetectLabels </t>
  </si>
  <si>
    <t xml:space="preserve">SDK commands available </t>
  </si>
  <si>
    <t xml:space="preserve">Hands on lab </t>
  </si>
  <si>
    <t>https://aws.amazon.com/blogs/machine-learning/automated-video-editing-with-you-as-the-star/</t>
  </si>
  <si>
    <t xml:space="preserve">Automated Video editing with you as the star </t>
  </si>
  <si>
    <t xml:space="preserve">When to begin and extract video and convert to scenes </t>
  </si>
  <si>
    <t xml:space="preserve">Elastic transcoder </t>
  </si>
  <si>
    <t>Replaced byu https://aws.amazon.com/solutions/implementations/aws-content-analysis/</t>
  </si>
  <si>
    <t xml:space="preserve">Media Analysis Solution </t>
  </si>
  <si>
    <t xml:space="preserve">IndexFaces detects largest 100 faces in the input image and adds them to the specified collection </t>
  </si>
  <si>
    <t xml:space="preserve">Image face resolution - 80 px </t>
  </si>
  <si>
    <t xml:space="preserve">Collections of faces - people only - 20 million - latency is under a sec </t>
  </si>
  <si>
    <t xml:space="preserve">Max video 8 GB </t>
  </si>
  <si>
    <t xml:space="preserve">Video codec H264 </t>
  </si>
  <si>
    <t xml:space="preserve">Video format - mp4, mov </t>
  </si>
  <si>
    <t xml:space="preserve">S3 - 15 MB image size limit; API calls 5 MB - base 64 encode  </t>
  </si>
  <si>
    <t xml:space="preserve">Image format PNG/JPEG </t>
  </si>
  <si>
    <t xml:space="preserve">Send frames to Kinesis Video streams </t>
  </si>
  <si>
    <t xml:space="preserve">Rekognition streaming </t>
  </si>
  <si>
    <t xml:space="preserve">index faces </t>
  </si>
  <si>
    <t xml:space="preserve">create collection of trainers </t>
  </si>
  <si>
    <t xml:space="preserve">Text within the image </t>
  </si>
  <si>
    <t xml:space="preserve">Search faces by image command </t>
  </si>
  <si>
    <t xml:space="preserve">Can resize image before feeding to the Algo; it requires only 100 pixels to detect images </t>
  </si>
  <si>
    <t xml:space="preserve">Video </t>
  </si>
  <si>
    <t xml:space="preserve">Sentiment analysis </t>
  </si>
  <si>
    <t xml:space="preserve">Image Moderators - to filter out inappropriate content </t>
  </si>
  <si>
    <t xml:space="preserve">Image Search </t>
  </si>
  <si>
    <t xml:space="preserve">Confidence score on processed images </t>
  </si>
  <si>
    <t xml:space="preserve">Pathing </t>
  </si>
  <si>
    <t xml:space="preserve">Text in image </t>
  </si>
  <si>
    <t xml:space="preserve">Object and scene detection </t>
  </si>
  <si>
    <t xml:space="preserve">Demographic, Landmarks, Quality, face comparison </t>
  </si>
  <si>
    <t xml:space="preserve">Facial, Landscape and mood in Image, Video </t>
  </si>
  <si>
    <t xml:space="preserve">Rekognition </t>
  </si>
  <si>
    <t>`</t>
  </si>
  <si>
    <t>File or Pipe</t>
  </si>
  <si>
    <t>&lt;ecr_path&gt;/sagemaker-xgboost:1.0-1-cpu-py3
&lt;ecr_path&gt;/sagemaker-xgboost:1.2-1</t>
  </si>
  <si>
    <t>classification or regression problems</t>
  </si>
  <si>
    <t>Supervised</t>
  </si>
  <si>
    <t>GPU (single instance only)</t>
  </si>
  <si>
    <t>File</t>
  </si>
  <si>
    <t>&lt;ecr_path&gt;/seq2seq:&lt;tag&gt;</t>
  </si>
  <si>
    <t>Machine translation, Text summarization, Speech-to-text</t>
  </si>
  <si>
    <t>&lt;ecr_path&gt;/semantic-segmentation:&lt;tag&gt;</t>
  </si>
  <si>
    <t xml:space="preserve">Image Processing </t>
  </si>
  <si>
    <t>CPU</t>
  </si>
  <si>
    <t>recordIO-protobuf or CSV</t>
  </si>
  <si>
    <t>&lt;ecr_path&gt;/randomcutforest:&lt;tag&gt;</t>
  </si>
  <si>
    <t>Train and (optionally) test</t>
  </si>
  <si>
    <t xml:space="preserve">Anomaly Detection </t>
  </si>
  <si>
    <t>Unsupervised</t>
  </si>
  <si>
    <t>GPU or CPU</t>
  </si>
  <si>
    <t>&lt;ecr_path&gt;/pca:&lt;tag&gt;</t>
  </si>
  <si>
    <t xml:space="preserve">Dimension Reduction </t>
  </si>
  <si>
    <t>recordIO or image files (.jpg or .png)</t>
  </si>
  <si>
    <t>&lt;ecr_path&gt;/object-detection:&lt;tag&gt;</t>
  </si>
  <si>
    <t>GPU or CPU (single instance only)</t>
  </si>
  <si>
    <t>JSON Lines, application/x-image, application/x-recordio</t>
  </si>
  <si>
    <t>&lt;ecr_path&gt;/object2vec:&lt;tag&gt;</t>
  </si>
  <si>
    <t>Train and (optionally) validation, test, or both</t>
  </si>
  <si>
    <t>Object Detection and Classification</t>
  </si>
  <si>
    <t>detects and classifies objects in images using a single deep neural network. It is a supervised learning algorithm that takes images as input and identifies all instances of objects within the image scene.</t>
  </si>
  <si>
    <t>&lt;ecr_path&gt;/ntm:&lt;tag&gt;</t>
  </si>
  <si>
    <t>CPU or GPU</t>
  </si>
  <si>
    <t>&lt;ecr_path&gt;/linear-learner:&lt;tag&gt;</t>
  </si>
  <si>
    <t>CPU (single instance only)</t>
  </si>
  <si>
    <t>&lt;ecr_path&gt;/lda:&lt;tag&gt;</t>
  </si>
  <si>
    <t>feature_dim - The number of features in the input data, k, predictor_type - classifier / regressor, sample-size - The number of data points to be sampled from the training data set, dimension_reduction_target - 0 &lt; feature_dim, dimension_reduction_type - sign or fjlt, faiss_index_ivf_nlists - The number of centroids to construct in the index when index_type is faiss.IVFFlat or faiss.IVFPQ
faiss_index_pq_m - The number of vector sub-components to construct in the index when index_type is set to faiss.IVFPQ.
index_metric - The metric to measure the distance between points when finding nearest neighbors. When training with index_type set to faiss.IVFPQ, the INNER_PRODUCT distance and COSINE similarity are not supported
index_type - faiss.Flat, faiss.IVFFlat, faiss.IVFPQ
mini_batch_size</t>
  </si>
  <si>
    <t xml:space="preserve">Step 1: Sample: use the sample_size parameter to specify the total number of data points to be sampled from the training dataset. For example, if the initial dataset has 1,000 data points and the sample_size is set to 100, where the total number of instances is 2, each worker would sample 50 points. Sampling runs in linear time with respect to the number of data points.
Step 2: Perform Dimension Reduction
The sign method specifies a random projection, which uses a linear projection using a matrix of random signs, and the fjlt method specifies a fast Johnson-Lindenstrauss transform, a method based on the Fourier transform. Both methods preserve the L2 and inner product distances. Introduces noise and can reduce prediction accuracy 
Step 3: During inference, the algorithm queries the index for the k-nearest-neighbors of a sample point.k-NN provides three different types of indexes: a flat index, an inverted index, and an inverted index with product quantization. </t>
  </si>
  <si>
    <t>Yes
When the k-NN algorithm finishes training, it serializes three files to prepare for inference.
model_algo-1: Contains the serialized index for computing the nearest neighbors.
model_algo-1.labels: Contains serialized labels (np.float32 binary format) for computing the predicted label based on the query result from the index.
model_algo-1.json: Contains the JSON-formatted model metadata which stores the k and predictor_type hyper-parameters from training for inference along with other relevant state.
With the current implementation of k-NN, you can modify the metadata file to change the way predictions are computed. For example, you can change k to 10 or change predictor_type to regressor.</t>
  </si>
  <si>
    <t>CPU
 ml.m5.2xlarge instance
 or GPU (single GPU device on one or more instances)
ml.p2.xlarge instance</t>
  </si>
  <si>
    <t>recordIO-protobuf or CSV
For input type text/csv, the first label_size columns are interpreted as the label vector for that row</t>
  </si>
  <si>
    <t>&lt;ecr_path&gt;/knn:&lt;tag&gt;</t>
  </si>
  <si>
    <t>Train and (optionally) test
Use a train channel for data that you want to sample and construct into the k-NN index.
Use a test channel to emit scores in log files. Scores are listed as one line per mini-batch: accuracy for classifier, mean-squared error (mse) for regressor for score.</t>
  </si>
  <si>
    <t xml:space="preserve">Supervised
The algorithm consumes a test data set and emits a metric about the accuracy for a classification task or about the mean squared error for a regression task. 
</t>
  </si>
  <si>
    <t>feature_dim - The number of features in the input data, k, epochs, eval_metrics -  msd for Means Square Error and ssd for Sum of Square Distance, extra_center_factor - The algorithm creates K centers = num_clusters * extra_center_factor as it runs and reduces the number of centers from K to k when finalizing the model, half_life_time_size - Used to determine the weight given to an observation when computing a cluster mean. This weight decays exponentially as more points are observed, init_method - random or first random and remaining it spreads out the position of the remaining initial clusters by weighting the selection of centers with a probability distribution that is proportional to the square of the distance of the remaining data points from existing centers
local_lloyd_init_method - The initialization method for Lloyd's expectation-maximization (EM) procedure used to build the final model containing k centers.
local_lloyd_max_iter, local_lloyd_num_trials, local_lloyd_tol, mini_batch_size</t>
  </si>
  <si>
    <t>version used by Amazon SageMaker streams mini-batches (small, random subsets) of the training data
Amazon SageMaker uses a customized version of the algorithm where, instead of specifying that the algorithm create k clusters, you might choose to improve model accuracy by specifying extra cluster centers (K = k*x). However, the algorithm ultimately reduces these to k clusters.
1.Start with one random observation as the point corresponding to the observation as the cluster center. 
2. Determine the center for cluster 2 - pick an observation at random. Choose one that is different than the one you previously selected, far away from cluster center 1.
3. Repeat Step 2 to find cluster center 3. This time, find the distances of the remaining images from cluster center 2.
4. Repeat the process until you have the K cluster centers.
Now algorithm iterates over the training dataset, and recalculates the K cluster centers.</t>
  </si>
  <si>
    <t>No
The k-means algorithm does not support multiple instance learning, in which the training set consists of labeled “bags”, each of which is a collection of unlabeled instances.</t>
  </si>
  <si>
    <t>CPU or GPUCommon (single GPU device on one or more instances)
 limit GPU training to p*.xlarge instances because only one GPU per instance is used.</t>
  </si>
  <si>
    <t>text/csv, application/json, and application/x-recordio-
protobuf. 
k-means returns a closest_cluster label and the distance_to_cluster for each observation</t>
  </si>
  <si>
    <t>&lt;ecr_path&gt;/kmeans:&lt;tag&gt;</t>
  </si>
  <si>
    <t>Train and (optionally) test
S3DataDistributionType=ShardedByS3Key for train channel
S3DataDistributionType=FullyReplicated  to score the data on - Test channel. 
You specify the number of clusters when creating a training job CreateTrainingJob</t>
  </si>
  <si>
    <t xml:space="preserve">Clustering </t>
  </si>
  <si>
    <t xml:space="preserve">Finds discrete groupings within data, where members of a group are as similar as possible to one another and as different as possible from members of other groups.
The n attributes in each row represent a point in n-dimensional space. 
The Euclidean distance between these points represents the similarity of the corresponding observations. </t>
  </si>
  <si>
    <t>num_entity_vectors - Each entity in the training set is randomly assigned to one of these vectors using a hash function; To To keep the collision rate low, set this value as high as possible - recommnedation twice the number of unique entity identifiers.
vector_dim - The size of embedding vectors to represent entities and IP addresses;  too large and the model can overfit, especially for small training datasets
batch_metrics_publish_interval, epochs, learning_rate, mini_batch_size, num_ip_encoder_layers - The number of fully connected layers used to encode the IP address embedding. The larger the number of layers, the greater the model's capacity to capture patterns among IP addresses, random_negative_sampling_rate - The sum of the random_negative_sampling_rate (R) and shuffled_negative_sampling_rate (S) must be in the interval: 1 ≤ R + S ≤ 500.</t>
  </si>
  <si>
    <t>Yes
The type of CPU instance depends largely on the instance's available memory and the model size. The model size is determined by two hyperparameters: vector_dim and num_entity_vectors. 
Maximum supported model size is 8 GB</t>
  </si>
  <si>
    <t>CPU or GPU
 If you switch from a single GPU to multiple GPUs, the mini_batch_size is divided equally into the number of GPUs used.</t>
  </si>
  <si>
    <t xml:space="preserve"> text/csv, application/json, and application/jsonlines 
Each record in the output data contains the corresponding dot_product (or compatibility score) for each input data point.
The dot_product signifies how compatible the model considers the entity and IP address. The dot_product is unbounded. To make predictions about whether an event is anomalous, you need to set a threshold based on your defined distribution. </t>
  </si>
  <si>
    <t>CSV
The first column of the CSV data is an opaque string that provides a unique identifier for the entity. The second column is an IPv4 address in decimal-dot notation</t>
  </si>
  <si>
    <t>&lt;ecr_path&gt;/ipinsights:&lt;tag&gt;</t>
  </si>
  <si>
    <t xml:space="preserve">Train and (optionally) validation
 CreateTransformJob request </t>
  </si>
  <si>
    <t xml:space="preserve">Pattern Recognition, IP anomaly detection
Given an nth (entity, IP address pair), the IP Insights model outputs a score, Sn , that indicates how compatible the entity is with the IP address. This score corresponds to the log odds ratio for a given (entity, IP address) of the pair coming from a real distribution as compared to coming from a negative distribution. </t>
  </si>
  <si>
    <t>Unsupervised
During training, IP Insights automatically generates negative samples, less likely to occur in reality, by randomly pairing entities and IP addresses. 
The model is trained to discriminate between positive samples that are observed in the training data and these generated negative samples. More specifically, the model is trained to minimize the cross entropy, also known as the log loss. 
it needs to have realistic negative samples to be effective in detecting anomalies - it generates negative samples both by randomly generating IP addresses and randomly picking IP addresses from training data. You can configure the type of negative sampling and the rates at which negative samples are generated with the random_negative_sampling_rate and shuffled_negative_sampling_rate hyperparameters.</t>
  </si>
  <si>
    <t>Learns the usage patterns for IPv4 addresses. It is designed to capture associations between IPv4 addresses and various entities, such as user IDs or account numbers.
When queried with an (entity, IPv4 Address) event, a SageMaker IP Insights model returns a score that infers how anomalous the pattern of the event is.
It can also learn vector representations of IP addresses, known as embeddings. 
Uses a NN to learn latent vector reps for string-based entities and IP addresses by hashing and then encoding by a simple embedding layer. The hash size should be configured with a value that is high enough to insure that the number of collisions, which occur when distinct entities are mapped to the same latent vector, remain insignificant.</t>
  </si>
  <si>
    <t>num_classes - op classes, num_training_samples, aumentation_type - crop, crop_color, crop_color_transform, beta_1 for adam is the exponential decay rate for first moment estimates, beta_2, checkpoint_frequency - Period to store model parameters (in number of epochs), early_stopping - True/False, early_stopping_min_epochs, early_stopping_patience - to wait if no improvement is made, early_stopping_tolerance - Relative tolerance to measure an improvement in accuracy validation metric, epochs, eps, gamma - for rmsprop, decay factor for the moving average of squared, gradient, image_shape, https://docs.aws.amazon.com/sagemaker/latest/dg/IC-Hyperparameter.html</t>
  </si>
  <si>
    <t>GPU ml.p2.xlarge, ml.p2.8xlarge, ml.p2.16xlarge, ml.p3.2xlarge, ml.p3.8xlargeand ml.p3.16xlarge</t>
  </si>
  <si>
    <t>&lt;ecr_path&gt;/image-classification:&lt;tag&gt;</t>
  </si>
  <si>
    <t xml:space="preserve">Image and multi-label Classification </t>
  </si>
  <si>
    <t>Image Processing - multi-label classification</t>
  </si>
  <si>
    <t>ResNet CNN trained from scratch or using Transfer Learning.
ImageNet[2] is one such large dataset that has more than 11 million images with about 11,000 categories. In a transfer learning approach, a network is initialized with weights which can be later fine-tuned for an image classification task in a different dataset.
Image classification in Amazon SageMaker can be run in two modes: full training - network is initialized with random weights  and transfer learning - the network is initialized with pre-trained weights &amp; only top fully connected later has random weights.</t>
  </si>
  <si>
    <t>CPU (GPU for dense data)</t>
  </si>
  <si>
    <t>&lt;ecr_path&gt;/factorization-machines:&lt;tag&gt;</t>
  </si>
  <si>
    <t>&lt;ecr_path&gt;/forecasting-deepar:&lt;tag&gt;</t>
  </si>
  <si>
    <t>Word2Vec: mode: batch_skipgram, cbow, skipgram
batch_size 10 &lt; 20, buckets - for subwords, epochs, evaluation, learning_rate, min_char, min_count, max_char, negative_samples, sampling_threshold, subwords, vector_dim, window_size 
Text classification: mode: supervised, buckets - n grams, early_stopping, epochs, learning_rate, min_count, min_epochs, patience, vector_dim, word_ngrams</t>
  </si>
  <si>
    <t xml:space="preserve">-Accelerated training of TC on multi-core CPUs or a GPU and Word2Vec on GPUs
- Enriched Word Vectors with Subword Information by learning vector representations for character n-grams to generate meaningful vectors for out-of-vocabulary (OOV) words by representing their vectors as the sum of the character n-gram (subword) vectors.
- A batch_skipgram mode for the Word2Vec algorithm that does mini-batching using the Negative Sample Sharing strategy to convert level-1 BLAS operations into level-3 BLAS operations. </t>
  </si>
  <si>
    <t>GPU - NVIDIA CUDA kernel (single instance only) or CPU</t>
  </si>
  <si>
    <t>&lt;ecr_path&gt;/blazingtext:&lt;tag&gt;</t>
  </si>
  <si>
    <t>Train</t>
  </si>
  <si>
    <t>NLP, Text Classification</t>
  </si>
  <si>
    <t>Word2Vec (Unsupervised)
cbow, skip-gram, batch skip-gram
NLP - sentiment analysis, named entity recognition, machine translation
Text classification - Supervised - web searches, information retrieval, ranking, and document classification.</t>
  </si>
  <si>
    <t xml:space="preserve">Amazon's Features </t>
  </si>
  <si>
    <t>Parallelizable</t>
  </si>
  <si>
    <t>Instance class</t>
  </si>
  <si>
    <t xml:space="preserve">Inference type </t>
  </si>
  <si>
    <t>File type</t>
  </si>
  <si>
    <t>Training input mode</t>
  </si>
  <si>
    <t>Training image and inference image registry path</t>
  </si>
  <si>
    <t>Channel name</t>
  </si>
  <si>
    <t xml:space="preserve">Category </t>
  </si>
  <si>
    <t xml:space="preserve">Description </t>
  </si>
  <si>
    <t>Learning</t>
  </si>
  <si>
    <t>https://www.prep4sures.top/MLS-C01-exam-dumps-torrent.html?adhit=hat#</t>
  </si>
  <si>
    <t>https://dumpsofficial.com/amazon/mls-c01-dumps/?demo</t>
  </si>
  <si>
    <t>https://www.testpreptraining.com/aws-certified-machine-learning-specialty-free-practice-test</t>
  </si>
  <si>
    <t>https://www.testpreptraining.com/blog/how-to-pass-aws-machine-learning-specialty-exam/</t>
  </si>
  <si>
    <t>https://www.examtopics.com/exams/amazon/aws-certified-machine-learning-specialty/view/</t>
  </si>
  <si>
    <t xml:space="preserve">Label classes - imbalanced </t>
  </si>
  <si>
    <t xml:space="preserve">Class weight adjustment </t>
  </si>
  <si>
    <t>SMOTE</t>
  </si>
  <si>
    <t xml:space="preserve">Less data </t>
  </si>
  <si>
    <t xml:space="preserve">10% of fraud cases </t>
  </si>
  <si>
    <t xml:space="preserve">Undersampling and oversampling influence on model accuracy </t>
  </si>
  <si>
    <t xml:space="preserve">Precision </t>
  </si>
  <si>
    <t xml:space="preserve">what confusion matrix params are satisfactory </t>
  </si>
  <si>
    <t xml:space="preserve">FP rate of 10% &lt; </t>
  </si>
  <si>
    <t>Recall rate</t>
  </si>
  <si>
    <t xml:space="preserve">FP vs FN optimization </t>
  </si>
  <si>
    <t xml:space="preserve">Binary classification models </t>
  </si>
  <si>
    <t xml:space="preserve">learning rate versus batch size </t>
  </si>
  <si>
    <t xml:space="preserve">Loss function </t>
  </si>
  <si>
    <t xml:space="preserve">Vary params </t>
  </si>
  <si>
    <t xml:space="preserve">Optimize model </t>
  </si>
  <si>
    <t xml:space="preserve">AWS Data pipeline </t>
  </si>
  <si>
    <t xml:space="preserve">Amazon EMR  with spark &amp; Hive metastore </t>
  </si>
  <si>
    <t xml:space="preserve">Amazon EMR with Hive &amp;  Hive metastore </t>
  </si>
  <si>
    <t xml:space="preserve">Manage datasets in S3, automate running transformation jobs ^ catalog of metadata. Least amt of set up and maintenance </t>
  </si>
  <si>
    <t>Matrix dimensions</t>
  </si>
  <si>
    <t xml:space="preserve">term frequency–inverse document frequency (tf–idf) matrix using both unigrams and bigrams </t>
  </si>
  <si>
    <t>Amazon Machine Learning</t>
  </si>
  <si>
    <t xml:space="preserve">SM Pipe mode </t>
  </si>
  <si>
    <t xml:space="preserve">Blzing text </t>
  </si>
  <si>
    <t>Word2Vec</t>
  </si>
  <si>
    <t>Amazon SageMaker Linear Learner algorithm</t>
  </si>
  <si>
    <t>https://d1.awsstatic.com/training-and-certification/docs-ml/AWS-Certified-Machine-Learning-Specialty_Sample-Questions.pdf</t>
  </si>
  <si>
    <t>MLS-C01</t>
  </si>
  <si>
    <t>https://sagemaker.readthedocs.io/en/stable/overview.html</t>
  </si>
  <si>
    <t>%tensorboard --logdir=./my_logs --port=6006</t>
  </si>
  <si>
    <t>%load_ext tensorboard</t>
  </si>
  <si>
    <t xml:space="preserve">Use Tensorboard in Jupyter </t>
  </si>
  <si>
    <t>'2.2.4-tf'</t>
  </si>
  <si>
    <r>
      <t xml:space="preserve">&gt;&gt;&gt; </t>
    </r>
    <r>
      <rPr>
        <sz val="10"/>
        <color rgb="FF000088"/>
        <rFont val="Ubuntu Mono"/>
        <family val="3"/>
      </rPr>
      <t>keras</t>
    </r>
    <r>
      <rPr>
        <sz val="10"/>
        <color rgb="FF555555"/>
        <rFont val="Ubuntu Mono"/>
        <family val="3"/>
      </rPr>
      <t>.</t>
    </r>
    <r>
      <rPr>
        <sz val="10"/>
        <color rgb="FF000088"/>
        <rFont val="Ubuntu Mono"/>
        <family val="3"/>
      </rPr>
      <t>__version__</t>
    </r>
  </si>
  <si>
    <t>'2.0.0'</t>
  </si>
  <si>
    <r>
      <t xml:space="preserve">&gt;&gt;&gt; </t>
    </r>
    <r>
      <rPr>
        <sz val="10"/>
        <color rgb="FF000088"/>
        <rFont val="Ubuntu Mono"/>
        <family val="3"/>
      </rPr>
      <t>tf</t>
    </r>
    <r>
      <rPr>
        <sz val="10"/>
        <color rgb="FF555555"/>
        <rFont val="Ubuntu Mono"/>
        <family val="3"/>
      </rPr>
      <t>.</t>
    </r>
    <r>
      <rPr>
        <sz val="10"/>
        <color rgb="FF000088"/>
        <rFont val="Ubuntu Mono"/>
        <family val="3"/>
      </rPr>
      <t>__version__</t>
    </r>
  </si>
  <si>
    <r>
      <t xml:space="preserve">&gt;&gt;&gt; </t>
    </r>
    <r>
      <rPr>
        <b/>
        <sz val="10"/>
        <color rgb="FF006699"/>
        <rFont val="Ubuntu Mono"/>
        <family val="3"/>
      </rPr>
      <t>from</t>
    </r>
    <r>
      <rPr>
        <sz val="19"/>
        <color rgb="FF404040"/>
        <rFont val="Ubuntu Mono"/>
        <family val="3"/>
      </rPr>
      <t xml:space="preserve"> </t>
    </r>
    <r>
      <rPr>
        <b/>
        <sz val="10"/>
        <color rgb="FF00CCFF"/>
        <rFont val="Ubuntu Mono"/>
        <family val="3"/>
      </rPr>
      <t>tensorflow</t>
    </r>
    <r>
      <rPr>
        <sz val="19"/>
        <color rgb="FF404040"/>
        <rFont val="Ubuntu Mono"/>
        <family val="3"/>
      </rPr>
      <t xml:space="preserve"> </t>
    </r>
    <r>
      <rPr>
        <b/>
        <sz val="10"/>
        <color rgb="FF006699"/>
        <rFont val="Ubuntu Mono"/>
        <family val="3"/>
      </rPr>
      <t>import</t>
    </r>
    <r>
      <rPr>
        <sz val="19"/>
        <color rgb="FF404040"/>
        <rFont val="Ubuntu Mono"/>
        <family val="3"/>
      </rPr>
      <t xml:space="preserve"> </t>
    </r>
    <r>
      <rPr>
        <sz val="10"/>
        <color rgb="FF000088"/>
        <rFont val="Ubuntu Mono"/>
        <family val="3"/>
      </rPr>
      <t>keras</t>
    </r>
  </si>
  <si>
    <r>
      <t xml:space="preserve">&gt;&gt;&gt; </t>
    </r>
    <r>
      <rPr>
        <b/>
        <sz val="10"/>
        <color rgb="FF006699"/>
        <rFont val="Ubuntu Mono"/>
        <family val="3"/>
      </rPr>
      <t>import</t>
    </r>
    <r>
      <rPr>
        <sz val="19"/>
        <color rgb="FF404040"/>
        <rFont val="Ubuntu Mono"/>
        <family val="3"/>
      </rPr>
      <t xml:space="preserve"> </t>
    </r>
    <r>
      <rPr>
        <b/>
        <sz val="10"/>
        <color rgb="FF00CCFF"/>
        <rFont val="Ubuntu Mono"/>
        <family val="3"/>
      </rPr>
      <t>tensorflow</t>
    </r>
    <r>
      <rPr>
        <sz val="19"/>
        <color rgb="FF404040"/>
        <rFont val="Ubuntu Mono"/>
        <family val="3"/>
      </rPr>
      <t xml:space="preserve"> </t>
    </r>
    <r>
      <rPr>
        <b/>
        <sz val="10"/>
        <color rgb="FF006699"/>
        <rFont val="Ubuntu Mono"/>
        <family val="3"/>
      </rPr>
      <t>as</t>
    </r>
    <r>
      <rPr>
        <sz val="19"/>
        <color rgb="FF404040"/>
        <rFont val="Ubuntu Mono"/>
        <family val="3"/>
      </rPr>
      <t xml:space="preserve"> </t>
    </r>
    <r>
      <rPr>
        <b/>
        <sz val="10"/>
        <color rgb="FF00CCFF"/>
        <rFont val="Ubuntu Mono"/>
        <family val="3"/>
      </rPr>
      <t>tf</t>
    </r>
  </si>
  <si>
    <r>
      <t xml:space="preserve">$ </t>
    </r>
    <r>
      <rPr>
        <b/>
        <sz val="10"/>
        <color rgb="FF000000"/>
        <rFont val="Ubuntu Mono Bold"/>
        <family val="3"/>
      </rPr>
      <t>python3 -m pip install -U tensorflow</t>
    </r>
  </si>
  <si>
    <r>
      <t xml:space="preserve">$ </t>
    </r>
    <r>
      <rPr>
        <b/>
        <sz val="10"/>
        <color rgb="FF000000"/>
        <rFont val="Ubuntu Mono Bold"/>
        <family val="3"/>
      </rPr>
      <t>.\my_env\Scripts\activate</t>
    </r>
    <r>
      <rPr>
        <sz val="10"/>
        <color rgb="FF000000"/>
        <rFont val="Ubuntu Mono"/>
        <family val="3"/>
      </rPr>
      <t xml:space="preserve">   # on Windows</t>
    </r>
  </si>
  <si>
    <r>
      <t xml:space="preserve">$ </t>
    </r>
    <r>
      <rPr>
        <b/>
        <sz val="10"/>
        <color rgb="FF000000"/>
        <rFont val="Ubuntu Mono Bold"/>
        <family val="3"/>
      </rPr>
      <t>source my_env/bin/activate</t>
    </r>
    <r>
      <rPr>
        <sz val="10"/>
        <color rgb="FF000000"/>
        <rFont val="Ubuntu Mono"/>
        <family val="3"/>
      </rPr>
      <t xml:space="preserve">  # on Linux or macOS</t>
    </r>
  </si>
  <si>
    <r>
      <t xml:space="preserve">$ </t>
    </r>
    <r>
      <rPr>
        <b/>
        <sz val="10"/>
        <color rgb="FF000000"/>
        <rFont val="Ubuntu Mono Bold"/>
        <family val="3"/>
      </rPr>
      <t>cd $ML_PATH</t>
    </r>
    <r>
      <rPr>
        <sz val="10"/>
        <color rgb="FF000000"/>
        <rFont val="Ubuntu Mono"/>
        <family val="3"/>
      </rPr>
      <t xml:space="preserve">                 # Your ML working directory (e.g., $HOME/ml)</t>
    </r>
  </si>
  <si>
    <t xml:space="preserve">If you created an isolated env using virtualenv, activate it. </t>
  </si>
  <si>
    <t xml:space="preserve">install TensorFLow with pip </t>
  </si>
  <si>
    <t>Installing TensorFlow 2</t>
  </si>
  <si>
    <t>A typical performance measure for regression problems is the Root Mean Square Error (RMSE).</t>
  </si>
  <si>
    <t xml:space="preserve">Select a performance measure </t>
  </si>
  <si>
    <t>If the data were huge, you could either split your batch learning work across multiple servers (using the MapReduce technique) or use an online learning technique.</t>
  </si>
  <si>
    <t>Finally, there is no continuous flow of data coming into the system, there is no particular need to adjust to changing data rapidly, and the data is small enough to fit in memory, so plain batch learning should do just fine.</t>
  </si>
  <si>
    <t xml:space="preserve">It is also a univariate regression problem, since we are only trying to predict a single value for each district. If we were trying to predict multiple values per district, it would be a multivariate regression problem. </t>
  </si>
  <si>
    <t xml:space="preserve">This is a multiple regression problem, since the system will use multiple features to make a prediction (it will use the district’s population, the median income, etc.). </t>
  </si>
  <si>
    <t xml:space="preserve">It is also a typical regression task, since you are asked to predict a value. </t>
  </si>
  <si>
    <t xml:space="preserve">a typical supervised learning task, since you are given labeled training examples (each instance comes with the expected output, i.e., the district’s median housing price). </t>
  </si>
  <si>
    <t xml:space="preserve">For instance, the district pricing problem is a </t>
  </si>
  <si>
    <t>https://scipy-lectures.org/index.html</t>
  </si>
  <si>
    <t>Go through the User Interface Tour from Jupyter’s Help menu to learn the basics.</t>
  </si>
  <si>
    <t>The result is displayed below the cell, and since you’ve reached the end of the notebook, a new cell is automatically created.</t>
  </si>
  <si>
    <t xml:space="preserve">Clicking play sends the current cell to this notebook’s Python kernel, which runs it and returns the output. </t>
  </si>
  <si>
    <t>A notebook contains a list of cells. Each cell can contain executable code or formatted text.</t>
  </si>
  <si>
    <t>New button &gt; create a new notebook file called Untitled.ipynb in your workspace, start a Jupyter Python kernel to run the notebook, and open this notebook in a new tab</t>
  </si>
  <si>
    <t xml:space="preserve">Create a new python notebook </t>
  </si>
  <si>
    <t>jupyter notebook</t>
  </si>
  <si>
    <t>python -m ipykernel install --user --name=python3</t>
  </si>
  <si>
    <t>conda activate tf2</t>
  </si>
  <si>
    <t>conda env create -f environment-windows.yml</t>
  </si>
  <si>
    <t>$ jupyter notebook</t>
  </si>
  <si>
    <t xml:space="preserve">Fire up Jupyter </t>
  </si>
  <si>
    <t>$ python3 -m ipykernel install --user --name=python3</t>
  </si>
  <si>
    <t>Register your env to jupyter</t>
  </si>
  <si>
    <t>$ python -m pip install -U jupyter matplotlib numpy pandas scipy scikit-learn</t>
  </si>
  <si>
    <t>install all the required modules and their dependencies</t>
  </si>
  <si>
    <t>While the environment is active, any package you install using pip will be installed in this isolated environment, and Python will only have access to these packages</t>
  </si>
  <si>
    <r>
      <t xml:space="preserve">TO deactivate, type </t>
    </r>
    <r>
      <rPr>
        <i/>
        <sz val="11"/>
        <color theme="1"/>
        <rFont val="Calibri"/>
        <family val="2"/>
        <scheme val="minor"/>
      </rPr>
      <t>deactivate</t>
    </r>
  </si>
  <si>
    <t>$ .\my_env\Scripts\activate  # on Windows</t>
  </si>
  <si>
    <t>$ source my_env/bin/activate # on Linux or macOS</t>
  </si>
  <si>
    <t>$ cd $ML_PATH</t>
  </si>
  <si>
    <t xml:space="preserve">To activate the env, open a terminal and type the following: </t>
  </si>
  <si>
    <t>$ python3 -m virtualenv my_env</t>
  </si>
  <si>
    <t>$ python3 -m pip install --user -U virtualenv</t>
  </si>
  <si>
    <t xml:space="preserve">Create an isolated env </t>
  </si>
  <si>
    <t>$ python3 -m pip install --user -U pip</t>
  </si>
  <si>
    <t xml:space="preserve">Install all the packages listed in the software section using pip </t>
  </si>
  <si>
    <t>$ mkdir -p $ML_PATH</t>
  </si>
  <si>
    <t>$ export ML_PATH="$HOME/ml"      # You can change the path if you prefer</t>
  </si>
  <si>
    <t xml:space="preserve">Create the workspace for the code and data sets </t>
  </si>
  <si>
    <t xml:space="preserve">In Anaconda, follow the Read me instructions </t>
  </si>
  <si>
    <t>https://github.com/ageron/handson-ml2</t>
  </si>
  <si>
    <t xml:space="preserve">Hands on ML </t>
  </si>
  <si>
    <t>Remove Punctuation Transformation</t>
  </si>
  <si>
    <t>Lowercase Transformation</t>
  </si>
  <si>
    <t>You can request a window size of 2 to 10 for OSB transformations on input text variables.</t>
  </si>
  <si>
    <t>However, with larger text fields, OSBs have been empirically shown to uniquely represent the text due to the special skip symbol (the underscore).</t>
  </si>
  <si>
    <t xml:space="preserve">If your data has large text fields (10 or more words), experiment to see which works better. Note that what constitutes a large text field may vary depending on the situation. </t>
  </si>
  <si>
    <t>Orthogonal sparse bigrams are an alternative for n-grams that might work better in some situations.</t>
  </si>
  <si>
    <t>lazy dog, {lazy_dog}</t>
  </si>
  <si>
    <t>the lazy dog, {the_lazy, the__dog}</t>
  </si>
  <si>
    <t>over the lazy dog, {over_the, over__lazy, over___dog}</t>
  </si>
  <si>
    <t>jumps over the lazy, {jumps_over, jumps__the, jumps___lazy}</t>
  </si>
  <si>
    <t>fox jumps over the, {fox_jumps, fox__over, fox___the}</t>
  </si>
  <si>
    <t>brown fox jumps over, {brown_fox, brown__jumps, brown___over}</t>
  </si>
  <si>
    <t>quick brown fox jumps, {quick_brown, quick__fox, quick___jumps}</t>
  </si>
  <si>
    <t>The quick brown fox, {The_quick, The__brown, The___fox}</t>
  </si>
  <si>
    <t>The six four-word windows, and the last two shorter windows from the end of the string are shown in the following example, as well OSBs generated from each:</t>
  </si>
  <si>
    <t>To illustrate, consider the string "The quick brown fox jumps over the lazy dog", and OSBs of size 4.</t>
  </si>
  <si>
    <t>Thus, the OSB encodes not just the tokens seen within a window, but also an indication of number of tokens skipped within that same window.</t>
  </si>
  <si>
    <t>To build each OSB, its constituent words are joined by the "_" (underscore) character, and every skipped token is indicated by adding another underscore into the OSB.</t>
  </si>
  <si>
    <t>OSBs are generated by sliding the window of size n over the text, and outputting every pair of words that includes the first word in the window.</t>
  </si>
  <si>
    <t>The OSB transformation is intended to aid in text string analysis and is an alternative to the bi-gram transformation (n-gram with window size 2).</t>
  </si>
  <si>
    <t>Orthogonal Sparse Bigram (OSB) Transformation</t>
  </si>
  <si>
    <t>"this", "book"}</t>
  </si>
  <si>
    <t>"reading this", "this book", "I", "really", "enjoyed", "reading",</t>
  </si>
  <si>
    <t>"reading this book", "I really", "really enjoyed", "enjoyed reading",</t>
  </si>
  <si>
    <t>{"I really enjoyed", "really enjoyed reading", "enjoyed reading this",</t>
  </si>
  <si>
    <t>Specifying the n-gram transformation with window size = 3 will add the three-word combinations to this list, yielding the following:</t>
  </si>
  <si>
    <t>book", "I", "really", "enjoyed", "reading", "this", "book"}</t>
  </si>
  <si>
    <t>{"I really", "really enjoyed", "enjoyed reading", "reading this", "this</t>
  </si>
  <si>
    <t>Specifying the n-gram transformation with window size =2 gives you all the two-word combinations as well as the one-word combinations:</t>
  </si>
  <si>
    <t>{"I", "really", "enjoyed", "reading", "this", "book"}</t>
  </si>
  <si>
    <t>Specifying the n-gram transformation with window size=1 simply gives you all the individual words in that string:</t>
  </si>
  <si>
    <t>The n-gram transformation takes a text variable as input and produces strings corresponding to sliding a window of (user-configurable) n words, generating outputs in the process</t>
  </si>
  <si>
    <t>N-gram Transformation</t>
  </si>
  <si>
    <t xml:space="preserve">Data Transformation </t>
  </si>
  <si>
    <t xml:space="preserve"> A downside is that the hash is a one-way function so there is no way to convert the encoding back to a word (which may not matter for many supervised learning tasks).</t>
  </si>
  <si>
    <t xml:space="preserve">The clever part is that no vocabulary is required and you can choose an arbitrary-long fixed length vector. </t>
  </si>
  <si>
    <t xml:space="preserve">A clever work around is to use a one way hash of words to convert them to integers. </t>
  </si>
  <si>
    <t>This, in turn, will require large vectors for encoding documents and impose large requirements on memory and slow down algorithms.</t>
  </si>
  <si>
    <t>Counts and frequencies can be very useful, but one limitation of these methods is that the vocabulary can become very large.</t>
  </si>
  <si>
    <t>HashingVectorizer</t>
  </si>
  <si>
    <t>The TfidfVectorizer will tokenize documents, learn the vocabulary and inverse document frequency weightings, and allow you to encode new documents. </t>
  </si>
  <si>
    <t>Inverse Document Frequency: This downscales words that appear a lot across documents.</t>
  </si>
  <si>
    <t>Term Frequency: This summarizes how often a given word appears within a document.</t>
  </si>
  <si>
    <t>Word counts are a good starting point, but are very basic.</t>
  </si>
  <si>
    <t>TfidfVectorizer</t>
  </si>
  <si>
    <t xml:space="preserve">Words not in the vocabulary are ignored. </t>
  </si>
  <si>
    <t>An encoded vector is returned with a length of the entire vocabulary and an integer count for the number of times each word appeared in the document.</t>
  </si>
  <si>
    <t>3. Call the transform() function on one or more documents as needed to encode each as a vector.</t>
  </si>
  <si>
    <t>2. Call the fit() function in order to learn a vocabulary from one or more documents.</t>
  </si>
  <si>
    <t>1. Create an instance of the CountVectorizer class.</t>
  </si>
  <si>
    <t>You can use it as follows:</t>
  </si>
  <si>
    <t xml:space="preserve">CountVectorizer </t>
  </si>
  <si>
    <t>The scikit-learn library offers easy-to-use tools to perform both tokenization and feature extraction of your text data.</t>
  </si>
  <si>
    <t>Then the words need to be encoded as integers or floating point values for use as input to a machine learning algorithm, called feature extraction (or vectorization).</t>
  </si>
  <si>
    <t>The text must be parsed to remove words, called tokenization</t>
  </si>
  <si>
    <t>Encoding Text data for ML with scikit-learn</t>
  </si>
  <si>
    <t>he value in each position in the vector could be filled with a count or frequency of each word in the encoded document.</t>
  </si>
  <si>
    <t xml:space="preserve">This can be done by assigning each word a unique number. Then any document we see can be encoded as a fixed-length vector with the length of the vocabulary of known words. </t>
  </si>
  <si>
    <t>The model is simple in that it throws away all of the order information in the words and focuses on the occurrence of words in a document.</t>
  </si>
  <si>
    <t>A simple and effective model for thinking about text documents in machine learning is called the Bag-of-Words Model, or BoW.</t>
  </si>
  <si>
    <t>Algorithms take vectors of numbers as input, therefore we need to convert documents to fixed-length vectors of numbers.</t>
  </si>
  <si>
    <t>We may want to perform classification of documents, so each document is an “input” and a class label is the “output” for our predictive algorithm.</t>
  </si>
  <si>
    <t xml:space="preserve">tsv - tab separated values </t>
  </si>
  <si>
    <t>www.helloacm.com</t>
  </si>
  <si>
    <t>In the 20K vector, 1st is for SOS - start of sentence, 2nd EOs, last is for special words</t>
  </si>
  <si>
    <t xml:space="preserve">We use about 3K words to provide coverage for about 955 of common tasks </t>
  </si>
  <si>
    <t xml:space="preserve">Most adult native test takers range from 20-30K words. </t>
  </si>
  <si>
    <t xml:space="preserve">171,476 words in the english language </t>
  </si>
  <si>
    <t xml:space="preserve">20k vector </t>
  </si>
  <si>
    <t xml:space="preserve">Bag of words </t>
  </si>
  <si>
    <t xml:space="preserve">5. Seq2Seq (many applications) </t>
  </si>
  <si>
    <t xml:space="preserve">4. CNN for text recognition (classification) </t>
  </si>
  <si>
    <t xml:space="preserve">DNLP </t>
  </si>
  <si>
    <t xml:space="preserve">3. Bag of words (Classification) </t>
  </si>
  <si>
    <t xml:space="preserve">2. Audio frequency components analysis (Speech recognition) </t>
  </si>
  <si>
    <t>1. If /else rules ( chatbot )</t>
  </si>
  <si>
    <t xml:space="preserve">NLP exclusive  </t>
  </si>
  <si>
    <t xml:space="preserve">Fraud and anomaly detection </t>
  </si>
  <si>
    <t>Path failure p</t>
  </si>
  <si>
    <t>https://static.googleusercontent.com/media/research.google.com/en//pubs/archive/43146.pdf</t>
  </si>
  <si>
    <t>3.4 Correction Cascades</t>
  </si>
  <si>
    <t>3.3 Static Analysis of Data Dependencies</t>
  </si>
  <si>
    <t>o-Features. As machine learning researchers, it is satisfying to improve model accuracy. It can be tempting to add a new feature to a model that improves accuracy, even when the accuracy gain is very small or when the complexity overhead might be high.</t>
  </si>
  <si>
    <t>Bundled Features. Sometimes, a group of features is evaluated and found to be beneficial. Because of deadline pressures or similar effects, all the features in the bundle are added to the model together. This form of process can hide features that add little or no value.</t>
  </si>
  <si>
    <t>Legacy Features. The most common is that a feature F is included in a model early in its development. As time goes on, other features are added that make F mostly or entirely redundant, but this is not detected.</t>
  </si>
  <si>
    <t xml:space="preserve">data dependencies include input features or signals that provide little incremental value in terms of accuracy. </t>
  </si>
  <si>
    <t>In code, underutilized dependencies are packages that are mostly unneeded [7]. Similarly, underutilized</t>
  </si>
  <si>
    <t>3.2 Underutilized Data Dependencies</t>
  </si>
  <si>
    <t>change over time, it might be reasonable to create a frozen version of this mapping and use it until such a time as an updated version has been fully vetted. Versioning carries its own costs, however, such as potential staleness</t>
  </si>
  <si>
    <t>One common mitigation strategy for unstable data dependencies is to create a versioned copy of a given signal.or example, rather than allowing a semantic mapping of words to topic clusters to</t>
  </si>
  <si>
    <t>3.1 Unstable Data Dependencies</t>
  </si>
  <si>
    <t>3 Data Dependencies Cost More than Code Dependencies</t>
  </si>
  <si>
    <t xml:space="preserve">Oftentimes, a prediction from a machine learning model A is made accessible to a wide variety of systems, either at runtime or by writing to logs that may later be consumed by other systems. In more classical software engineering, these issues are referred to as visibility debt. </t>
  </si>
  <si>
    <t>2.3 Undeclared Consumers</t>
  </si>
  <si>
    <t>Look carefully for hidden feedback loops and removing them whenever feasible.</t>
  </si>
  <si>
    <t>2.2 Hidden Feedback Loops</t>
  </si>
  <si>
    <t>A third possibility is to attempt to use more sophisticated regularization methods to enforce that any changes in prediction performance carry a cost in the objective function used in training</t>
  </si>
  <si>
    <t>A second possible mitigation strategy is to develop methods of gaining deep insights into the behavior of model predictions</t>
  </si>
  <si>
    <t>One possible mitigation strategy is to isolate models and serve ensembles.</t>
  </si>
  <si>
    <t>No inputs are ever really independent. We refer to this here as the CACE principle: Changing Anything Changes Everything.</t>
  </si>
  <si>
    <t>a machine learning package is a tool for mixing data sources together.</t>
  </si>
  <si>
    <t>2.1 Entanglement</t>
  </si>
  <si>
    <t xml:space="preserve">Issues of this form </t>
  </si>
  <si>
    <t>arguably the most important reason for using a machine learning system is precisely that the desired behavior cannot be effectively implemented in software logic without dependency on external data.</t>
  </si>
  <si>
    <t xml:space="preserve">it is difficult to enforce strict abstraction boundaries for machine learning systems by requiring these systems to adhere to specific intended behavior. </t>
  </si>
  <si>
    <t>2 Complex Models Erode Boundaries</t>
  </si>
  <si>
    <t>Machine learning packages may often be treated as black boxes, resulting in large masses of “glue code” or calibration layers that can lock in assumptions. Changes in the external world may make models or input signals change behavior in unintended ways, ratcheting up maintenance cost and the burden of any debt. Even monitoring that the system as a whole is operating as intended may be difficult without careful design.</t>
  </si>
  <si>
    <t>In this paper, we focus on the system-level interaction between machine learning code and larger systems as an area where hidden technical debt may rapidly accumulate</t>
  </si>
  <si>
    <t>1 Machine Learning and Complex Systems</t>
  </si>
  <si>
    <t xml:space="preserve">Cost of tech debt in M/L systems </t>
  </si>
  <si>
    <t xml:space="preserve">How do you handle system-level debt instead of just unit level debt - specially true in the case of m/l </t>
  </si>
  <si>
    <t>tests, deleting dead code, reducing dependencies, tightening APIs, and improving documentation</t>
  </si>
  <si>
    <t>Traditional methods of paying off technical debt include refactoring, increasing coverage of unit</t>
  </si>
  <si>
    <t xml:space="preserve">Measure technical debt </t>
  </si>
  <si>
    <t xml:space="preserve">Constant refactoring </t>
  </si>
  <si>
    <t xml:space="preserve">Random Forest Regression </t>
  </si>
  <si>
    <t xml:space="preserve">Decision Trees Regression </t>
  </si>
  <si>
    <t xml:space="preserve">In other models, where there is an implicit relationship between dependent and independent variables, you need to apply feature scaling. </t>
  </si>
  <si>
    <t xml:space="preserve">In SVR there are no coefficients that can compensate for features, so in SVR you need to apply feature scaling. </t>
  </si>
  <si>
    <t>https://core.ac.uk/download/pdf/81523322.pdf</t>
  </si>
  <si>
    <t xml:space="preserve">Efficient learning machines - theories, </t>
  </si>
  <si>
    <t xml:space="preserve">Support vector because they are supporting the structure of the tube. </t>
  </si>
  <si>
    <t xml:space="preserve">Instead of a line, we have a tube is called the epsilon insensitive tube - disregard error for any points within the tube </t>
  </si>
  <si>
    <t xml:space="preserve">Linear SVR </t>
  </si>
  <si>
    <t xml:space="preserve">SVR Intuition </t>
  </si>
  <si>
    <t xml:space="preserve">Guidance: looking for Name outer join with Address </t>
  </si>
  <si>
    <t xml:space="preserve">Question: Name and Address tables where we don't have addresses for all names. If you want to display the names regardless of whether they have addresses or not, what kind of a join would you use? Mention the query. </t>
  </si>
  <si>
    <t xml:space="preserve">SQL - example </t>
  </si>
  <si>
    <t xml:space="preserve">What is a sprite? </t>
  </si>
  <si>
    <t xml:space="preserve">Provide an example of cascaded styles in CSS stylesheet and ask which style will eventually be applied to the element its being applied to </t>
  </si>
  <si>
    <t xml:space="preserve">You need to design pages such that they would render in non-HTML5 browsers. What are some of the things you need to take into consideration for it? </t>
  </si>
  <si>
    <t xml:space="preserve">Concept of synchronous / async &amp; call back in Java script functions </t>
  </si>
  <si>
    <t>Question from Ashwini's set of questions - this / null-undefined /</t>
  </si>
  <si>
    <t xml:space="preserve">Web 2.0 / JavaScript Questions </t>
  </si>
  <si>
    <t xml:space="preserve">Looks like a curve, so why linear? Because the coefficients can be expressed linear function of coefficients </t>
  </si>
  <si>
    <r>
      <t>y = b0 + b1x1 + b2x1</t>
    </r>
    <r>
      <rPr>
        <vertAlign val="superscript"/>
        <sz val="11"/>
        <color theme="1"/>
        <rFont val="Calibri"/>
        <family val="2"/>
        <scheme val="minor"/>
      </rPr>
      <t>2</t>
    </r>
    <r>
      <rPr>
        <sz val="11"/>
        <color theme="1"/>
        <rFont val="Calibri"/>
        <family val="2"/>
        <scheme val="minor"/>
      </rPr>
      <t xml:space="preserve"> + …+ bnx1</t>
    </r>
    <r>
      <rPr>
        <vertAlign val="superscript"/>
        <sz val="11"/>
        <color theme="1"/>
        <rFont val="Calibri"/>
        <family val="2"/>
        <scheme val="minor"/>
      </rPr>
      <t>n</t>
    </r>
  </si>
  <si>
    <t xml:space="preserve">Polynomial Linear Regression </t>
  </si>
  <si>
    <r>
      <t>Measure error with R</t>
    </r>
    <r>
      <rPr>
        <vertAlign val="superscript"/>
        <sz val="11"/>
        <color theme="1"/>
        <rFont val="Calibri"/>
        <family val="2"/>
        <scheme val="minor"/>
      </rPr>
      <t>2</t>
    </r>
  </si>
  <si>
    <t>y = b0 + b1x1 + b2x2 + … bnxn</t>
  </si>
  <si>
    <t xml:space="preserve">Multiple linear regression </t>
  </si>
  <si>
    <t xml:space="preserve">As you add more regressors, the value decreases </t>
  </si>
  <si>
    <t xml:space="preserve">You have a penalty for adding variables that don't help </t>
  </si>
  <si>
    <r>
      <t>That’s why you need Adjusted R</t>
    </r>
    <r>
      <rPr>
        <vertAlign val="superscript"/>
        <sz val="11"/>
        <color theme="1"/>
        <rFont val="Calibri"/>
        <family val="2"/>
        <scheme val="minor"/>
      </rPr>
      <t>2</t>
    </r>
  </si>
  <si>
    <t xml:space="preserve">If you add a new variable, R2 never decreases. </t>
  </si>
  <si>
    <t xml:space="preserve">Minimize Residual Sum of Squares </t>
  </si>
  <si>
    <t xml:space="preserve">How well does the model fit the data? Greater is better </t>
  </si>
  <si>
    <r>
      <t>Evaluation with R</t>
    </r>
    <r>
      <rPr>
        <vertAlign val="superscript"/>
        <sz val="11"/>
        <color theme="1"/>
        <rFont val="Calibri"/>
        <family val="2"/>
        <scheme val="minor"/>
      </rPr>
      <t>2</t>
    </r>
    <r>
      <rPr>
        <sz val="11"/>
        <color theme="1"/>
        <rFont val="Calibri"/>
        <family val="2"/>
        <scheme val="minor"/>
      </rPr>
      <t xml:space="preserve"> and MSE</t>
    </r>
  </si>
  <si>
    <t xml:space="preserve">Y-intercept = level of Y when X is 0 </t>
  </si>
  <si>
    <t xml:space="preserve">b = slope = rate of predicted up or down for Y scores for each unit increase in X </t>
  </si>
  <si>
    <t xml:space="preserve">Y predicted values of Y </t>
  </si>
  <si>
    <t xml:space="preserve">Y = bX + a </t>
  </si>
  <si>
    <t xml:space="preserve">Linear regression equation </t>
  </si>
  <si>
    <t>Slope - change in Y over change in X</t>
  </si>
  <si>
    <t xml:space="preserve">Y intercept and the slope - Point where the line crosses the Y axis </t>
  </si>
  <si>
    <t xml:space="preserve">Line in the regression chart that best fits the data or least distance from the data is regression line </t>
  </si>
  <si>
    <t xml:space="preserve">Plot independent variables on X and dependent on Y </t>
  </si>
  <si>
    <t xml:space="preserve">Tells the relation between dependent variable and one or more independent variables </t>
  </si>
  <si>
    <t xml:space="preserve">Linear Regression </t>
  </si>
  <si>
    <t>Most Costly - ASIC FPGA CPU GPU - Cheapest</t>
  </si>
  <si>
    <t>Least Flexible - ASIC - FPGA - CPU &amp; GPU - Most Flexible</t>
  </si>
  <si>
    <t>Most Performance - ASIC - GPU - FPGA - CPU - Least Performant</t>
  </si>
  <si>
    <t>GPU, FPGA, ASIC, CPU</t>
  </si>
  <si>
    <t xml:space="preserve"> It is a symbolic math library, and is also used for machine learning applications such as neural networks</t>
  </si>
  <si>
    <t>TensorFlow is a free and open-source software library for dataflow and differentiable programming across a range of tasks.</t>
  </si>
  <si>
    <t>https://www.tensorflow.org/install/gpu</t>
  </si>
  <si>
    <t xml:space="preserve">Windows &gt; Task manager &gt; Performance &gt; GPU - confirm vendor &amp; specs 8GB etc </t>
  </si>
  <si>
    <t xml:space="preserve">Need a GPU </t>
  </si>
  <si>
    <t xml:space="preserve">Hardware </t>
  </si>
  <si>
    <t>https://docs.python.org/3/library/index.html</t>
  </si>
  <si>
    <t xml:space="preserve">Python libraries </t>
  </si>
  <si>
    <t xml:space="preserve"> Uses include: data cleaning and transformation, numerical simulation, statistical modeling, data visualization, machine learning, and much more.</t>
  </si>
  <si>
    <t>The Jupyter Notebook is an open-source web application that allows you to create and share documents that contain live code, equations, visualizations and narrative text.</t>
  </si>
  <si>
    <t xml:space="preserve">Jupyter notebook </t>
  </si>
  <si>
    <t>Anaconda</t>
  </si>
  <si>
    <t>is the standard library for statistics and scientific computing</t>
  </si>
  <si>
    <t xml:space="preserve">Scipy </t>
  </si>
  <si>
    <t>standard libraries for plotting and visualization</t>
  </si>
  <si>
    <t>seaborn</t>
  </si>
  <si>
    <t>https://matplotlib.org/3.3.1/genindex.html</t>
  </si>
  <si>
    <t>Mathplotlib</t>
  </si>
  <si>
    <t>A data frame is a table or a two-dimensional array-like structure in which each column contains values of one variable and each row contains one set of values from each column.</t>
  </si>
  <si>
    <t xml:space="preserve"> provides support for large, multi-dimensional arrays and matrices and contains a large collection of mathematical functions to operate over these arrays and over pandas dataframes.</t>
  </si>
  <si>
    <t>https://numpy.org/doc/stable/reference/random/index.html</t>
  </si>
  <si>
    <t xml:space="preserve">Numpy </t>
  </si>
  <si>
    <t>Scikit-Learn provides reasonable default values for most parameters, making it easy to quickly create a baseline working system.</t>
  </si>
  <si>
    <t>Sensible defaults</t>
  </si>
  <si>
    <t>Existing building blocks are reused as much as possible. For example, it is easy to create a Pipeline estimator from an arbitrary sequence of transformers followed by a final estimator, as we will see.</t>
  </si>
  <si>
    <t>Composition</t>
  </si>
  <si>
    <t>Datasets are represented as NumPy arrays or SciPy sparse matrices, instead of homemade classes. Hyperparameters are just regular Python strings or numbers.</t>
  </si>
  <si>
    <t>Nonproliferation of classes</t>
  </si>
  <si>
    <t>All the estimator’s hyperparameters are accessible directly via public instance variables (e.g., imputer.strategy), and all the estimator’s learned parameters are accessible via public instance variables with an underscore suffix (e.g., imputer.statistics_).</t>
  </si>
  <si>
    <t>Inspection</t>
  </si>
  <si>
    <t>Finally, some estimators, given a dataset, are capable of making predictions; they are called predictors. For example, the LinearRegression model in the previous chapter was a predictor: given a country’s GDP per capita, it predicted life satisfaction. A predictor has a predict() method that takes a dataset of new instances and returns a dataset of corresponding predictions. It also has a score() method that measures the quality of the predictions, given a test set (and the corresponding labels, in the case of supervised learning algorithms).18</t>
  </si>
  <si>
    <t>Predictors</t>
  </si>
  <si>
    <t>Some estimators (such as an imputer) can also transform a dataset; these are called transformers. Once again, the API is simple: the transformation is performed by the transform() method with the dataset to transform as a parameter. It returns the transformed dataset. This transformation generally relies on the learned parameters, as is the case for an imputer. All transformers also have a convenience method called fit_transform() that is equivalent to calling fit() and then transform() (but sometimes fit_transform() is optimized and runs much faster).</t>
  </si>
  <si>
    <t>Transformers</t>
  </si>
  <si>
    <t>Any object that can estimate some parameters based on a dataset is called an estimator (e.g., an imputer is an estimator). The estimation itself is performed by the fit() method, and it takes only a dataset as a parameter (or two for supervised learning algorithms; the second dataset contains the labels). Any other parameter needed to guide the estimation process is considered a hyperparameter (such as an imputer’s strategy), and it must be set as an instance variable (generally via a constructor parameter).</t>
  </si>
  <si>
    <t>Estimators</t>
  </si>
  <si>
    <t>All objects share a consistent and simple interface:</t>
  </si>
  <si>
    <t>Consistency</t>
  </si>
  <si>
    <t>Scikit-Learn’s API is remarkably well designed. These are the main design principles:17</t>
  </si>
  <si>
    <t>SCIKIT-LEARN DESIGN</t>
  </si>
  <si>
    <t>scikit-learn is the standard library for machine learning.</t>
  </si>
  <si>
    <t xml:space="preserve">Scikit learn </t>
  </si>
  <si>
    <t>pandas provides high-performance analysis tools</t>
  </si>
  <si>
    <t>https://pandas.pydata.org/pandas-docs/stable/user_guide/10min.html#viewing-data</t>
  </si>
  <si>
    <t xml:space="preserve">Pandas </t>
  </si>
  <si>
    <t xml:space="preserve">Python 3 </t>
  </si>
  <si>
    <t xml:space="preserve">Software </t>
  </si>
  <si>
    <t>Kernels are processes that run interactive code in a particular programming language and return output to the user. Kernels also respond to tab completion and introspection requests</t>
  </si>
  <si>
    <t xml:space="preserve">The Kernel </t>
  </si>
  <si>
    <t>The Notebook communicates with computational Kernels using the Interactive Computing Protocol, an open network protocol based on JSON data over ZMQ and WebSockets.</t>
  </si>
  <si>
    <t xml:space="preserve">Interactiev communication protocol </t>
  </si>
  <si>
    <t>Jupyter Notebooks are an open document format based on JSON. They contain a complete record of the user's sessions and include code, narrative text, equations and rich output.</t>
  </si>
  <si>
    <t xml:space="preserve">Notebook Document Format </t>
  </si>
  <si>
    <t>Leverage big data tools, such as Apache Spark, from Python, R and Scala. Explore that same data with pandas, scikit-learn, ggplot2, TensorFlow.</t>
  </si>
  <si>
    <t>Big data integration</t>
  </si>
  <si>
    <t>Your code can produce rich, interactive output: HTML, images, videos, LaTeX, and custom MIME types.</t>
  </si>
  <si>
    <t>Interactive output</t>
  </si>
  <si>
    <t>Notebooks can be shared with others using email, Dropbox, GitHub and the Jupyter Notebook Viewer.</t>
  </si>
  <si>
    <t>Share notebooks</t>
  </si>
  <si>
    <t>Jupyter supports over 40 programming languages, including Python, R, Julia, and Scala.</t>
  </si>
  <si>
    <t>Language of choice</t>
  </si>
  <si>
    <t xml:space="preserve">Logistic regression - non-numeric </t>
  </si>
  <si>
    <t xml:space="preserve">Linear regression for numeric target outcome </t>
  </si>
  <si>
    <t xml:space="preserve">Methods </t>
  </si>
  <si>
    <t xml:space="preserve">Simple a good place to start for a new problem </t>
  </si>
  <si>
    <t xml:space="preserve">Generally optimized by learning weights by applying stochastic gradient descent to minimize loss function </t>
  </si>
  <si>
    <t xml:space="preserve">Parametric methods where function learned has form f(x) = Theta (w reaised to T x) where theta is some activation function </t>
  </si>
  <si>
    <t xml:space="preserve">Linear methods widely used due to simplicity </t>
  </si>
  <si>
    <t xml:space="preserve">Addresses speed and latency </t>
  </si>
  <si>
    <t>After training and validation sessions, we notice that the error rate is higher than we want for both sessions. What might we do?</t>
  </si>
  <si>
    <t xml:space="preserve">Corresponds to high bias - the results show systmatic lack of fi tin certain regions </t>
  </si>
  <si>
    <t xml:space="preserve">Not flexible enough to model real patterns </t>
  </si>
  <si>
    <t xml:space="preserve">Typically inicates model is too simple or there are too few explanatory variables </t>
  </si>
  <si>
    <t xml:space="preserve">Failure to capture timportant patterns in the training data set </t>
  </si>
  <si>
    <t xml:space="preserve">Underfitting </t>
  </si>
  <si>
    <t xml:space="preserve">Corresponds to high-variance - small changes in data leads to big changes in the results. </t>
  </si>
  <si>
    <t>Flexibility allows it to memorize the data including noise</t>
  </si>
  <si>
    <t xml:space="preserve">Typically indicates that model is too flexible for amount of training data </t>
  </si>
  <si>
    <t>Overfitting - caused by failure to generalize - model performs well on training set but poorly on test set</t>
  </si>
  <si>
    <t>Underfit or overfit</t>
  </si>
  <si>
    <t xml:space="preserve">Good fit - fits the data points precisely - good eatures and function </t>
  </si>
  <si>
    <t xml:space="preserve">Model Quality </t>
  </si>
  <si>
    <t xml:space="preserve">Variance </t>
  </si>
  <si>
    <t xml:space="preserve">Bias </t>
  </si>
  <si>
    <t xml:space="preserve">Errors or typos </t>
  </si>
  <si>
    <t xml:space="preserve">Outliers in the data </t>
  </si>
  <si>
    <t xml:space="preserve">Must be complete for features and labels </t>
  </si>
  <si>
    <t xml:space="preserve">Missing data </t>
  </si>
  <si>
    <t xml:space="preserve">Many fluctuations in input and output; need to remove noise to improve quality </t>
  </si>
  <si>
    <t xml:space="preserve">Noisy data </t>
  </si>
  <si>
    <t xml:space="preserve">Accuracy of the data </t>
  </si>
  <si>
    <t xml:space="preserve">Small subset of the data </t>
  </si>
  <si>
    <t xml:space="preserve">Consistency of the data </t>
  </si>
  <si>
    <t xml:space="preserve">Data quality - High quality data is the secret sauce </t>
  </si>
  <si>
    <t xml:space="preserve">Key Issues for ML </t>
  </si>
  <si>
    <t xml:space="preserve">Project review </t>
  </si>
  <si>
    <t xml:space="preserve">Highlight proceses </t>
  </si>
  <si>
    <t xml:space="preserve">Final report </t>
  </si>
  <si>
    <t>Check for Characteristic Stability</t>
  </si>
  <si>
    <t>Check for Population Stability</t>
  </si>
  <si>
    <t>Frequency: Monthly, Quarterly, Half-Yearly etc.</t>
  </si>
  <si>
    <t>Monitor performance of the models on a periodic basis</t>
  </si>
  <si>
    <t xml:space="preserve">Cloudwatch, Cloudtrail, Elastic beanstalk </t>
  </si>
  <si>
    <t xml:space="preserve">Maintenance &amp; monitoring </t>
  </si>
  <si>
    <t>Analytics Platforms</t>
  </si>
  <si>
    <t>Data Products</t>
  </si>
  <si>
    <t>Remote Monitoring systems</t>
  </si>
  <si>
    <t>Customer Relationship Management (CRM) systems</t>
  </si>
  <si>
    <t>Collection Systems</t>
  </si>
  <si>
    <t>Decision Making Systems</t>
  </si>
  <si>
    <t>Campaign Management Systems</t>
  </si>
  <si>
    <t>Account Management Systems</t>
  </si>
  <si>
    <t>Acqusition/Account Opening Systems</t>
  </si>
  <si>
    <t>Typical systems for model implementation include</t>
  </si>
  <si>
    <t xml:space="preserve">Code management - Codecommit, </t>
  </si>
  <si>
    <t xml:space="preserve">Infrastructure  -CloudFormation, OpsWorks, Elastic beanstalk </t>
  </si>
  <si>
    <t xml:space="preserve">CodeDeploy, OpsWorks, Elastic beanstalk </t>
  </si>
  <si>
    <t xml:space="preserve">Planning deployment - EC2, EC2 container service, Lambda </t>
  </si>
  <si>
    <t>Future Plans</t>
  </si>
  <si>
    <t>Key issues/challenges</t>
  </si>
  <si>
    <t>Pseudo codes for implementation</t>
  </si>
  <si>
    <t>Recommendations</t>
  </si>
  <si>
    <t>Cut-Off Analysis</t>
  </si>
  <si>
    <t>Model performance and Validation Results</t>
  </si>
  <si>
    <t>Alternative methodologies tried- if any</t>
  </si>
  <si>
    <t>Methodology used, background, benefits</t>
  </si>
  <si>
    <t>Business inputs</t>
  </si>
  <si>
    <t>Variable transformations</t>
  </si>
  <si>
    <t>Exclusions</t>
  </si>
  <si>
    <t>Type of Analysis performed: what, why, findings</t>
  </si>
  <si>
    <t>Data Sources and Data used</t>
  </si>
  <si>
    <t>Business Objectives and Goals</t>
  </si>
  <si>
    <t xml:space="preserve">Documentation </t>
  </si>
  <si>
    <t xml:space="preserve">Model retraining needed if training data distribution is different from the production data distibution </t>
  </si>
  <si>
    <t xml:space="preserve">Prediction </t>
  </si>
  <si>
    <t xml:space="preserve">Review the project </t>
  </si>
  <si>
    <t xml:space="preserve">Store model definitions in S3 </t>
  </si>
  <si>
    <t xml:space="preserve">Rank models by success criteria </t>
  </si>
  <si>
    <t xml:space="preserve">Evaluation of the model using the business success criteria </t>
  </si>
  <si>
    <t xml:space="preserve">Model generalization on unseen / unknown data </t>
  </si>
  <si>
    <t xml:space="preserve">Accuracy </t>
  </si>
  <si>
    <t xml:space="preserve">Learn the essential criteria to use for your evaluation of both the test data and model performance. </t>
  </si>
  <si>
    <t>The process described for this phase assumes that there are multiple models being tested, and explains how to select the model with the best fit.</t>
  </si>
  <si>
    <t xml:space="preserve">Business Goal Evaluation </t>
  </si>
  <si>
    <t>Because we must demonstrate that the updates perform as well as the existing model before we can use it in production, we would be seeking an offline validation method. Both k-fold and backtesting with historic data are offline validation methods and will allow us to evaluate the model performance without having to use live production traffic.</t>
  </si>
  <si>
    <t xml:space="preserve">backtest </t>
  </si>
  <si>
    <t xml:space="preserve">kfold </t>
  </si>
  <si>
    <t xml:space="preserve">offline validation method </t>
  </si>
  <si>
    <t>Due to regulatory compliance, it is critical that the updates are not used in production until regression testing has shown that the updates perform as good as the existing model. Which validation strategy would you choose?</t>
  </si>
  <si>
    <t>Time-series data should be training and validated in order as it has, by definition, time as a potential influencing feature. A common method to validate time-series data is backtesting, or replaying the historical data as if it were new data, and then evaluating the model on how successful it predicted the historic values.</t>
  </si>
  <si>
    <t>Basically, you use some of the historical data to check if a time series is working correctly.</t>
  </si>
  <si>
    <t>Backtesting is a term used in modeling to refer to testing a predictive model on historical data.</t>
  </si>
  <si>
    <t>Backtesting</t>
  </si>
  <si>
    <t>Model B, with its lower false negatives turns out to be a better model and hence can be chosen for predicting default.</t>
  </si>
  <si>
    <t xml:space="preserve">compare two models based on their net revenue </t>
  </si>
  <si>
    <t>To sum up, in a business scenario where a fairly approximate estimate of the various cost components are available, a model performance measure based on the cost function will give a better insight on model selection compared to conventional model performance measures like sensitivity, specificity, etc. It would also make more sense to the customer, if the model is explained in terms of cost &amp; revenue compared to giving statistical terminology.</t>
  </si>
  <si>
    <t>The net revenue or cost function is derived by apportioning a cost for every false positive and false negative and arriving at the overall revenue based on the correct and incorrect predictions. Let us assume the following cost and revenue for this loan default dataset:</t>
  </si>
  <si>
    <t>Net revenue function</t>
  </si>
  <si>
    <t>GINI</t>
  </si>
  <si>
    <t>KS statistic is a measure of degree of separation between the positive and negative distributions. KS value of 100 indicates that the scores partition the records exactly such that one group contains all positives and the other contains all negatives. In practical situations, a KS value higher than 50% is desirable.</t>
  </si>
  <si>
    <t>KS statistic</t>
  </si>
  <si>
    <t>Specificity or true negative rate</t>
  </si>
  <si>
    <t>recall REC or sensitivity or TPR</t>
  </si>
  <si>
    <t xml:space="preserve">Precision or Positive predictive value </t>
  </si>
  <si>
    <t>ROC chart is a plot of 1-specificity in the X axis and sensitivity in the Y axis. Area under the ROC curve is a measure of model performance. The AUC of a random classifier is 50% and that of a perfect classifier is 100%. For practical situations, an AUC of over 70% is desirable.</t>
  </si>
  <si>
    <t>ROC &amp; AUC curve</t>
  </si>
  <si>
    <t xml:space="preserve">accuracy </t>
  </si>
  <si>
    <t>Confusion matrix</t>
  </si>
  <si>
    <t>Caution: Skewed Datasets—Imbalanced Classes, Outliers, and Rare Data</t>
  </si>
  <si>
    <t>always be on the look out for data skew</t>
  </si>
  <si>
    <t>This gives us a notion of the precision of the regression estimate.</t>
  </si>
  <si>
    <t xml:space="preserve">For example, the percent of estimates within 10% of the true values would be computed by percent of |(yi – ŷi)/yi| &lt; 0.1. </t>
  </si>
  <si>
    <t xml:space="preserve">The choice of X depends on the nature of the problem. </t>
  </si>
  <si>
    <t xml:space="preserve">Perhaps the easiest metric to interpret is the percent of estimates that differ from the true value by no more than X%. </t>
  </si>
  <si>
    <t>“Almost Correct” Predictions</t>
  </si>
  <si>
    <t>It gives us a relative measure of the typical error. Alternatively, we could compute the 90th percentile of the absolute percent error, which would give an indication of an “almost worst case” behavior.</t>
  </si>
  <si>
    <t>It is useful to look at the median absolute percentage:</t>
  </si>
  <si>
    <t xml:space="preserve">So it’s important to look at robust estimators of performance that aren’t affected by large outliers. </t>
  </si>
  <si>
    <t xml:space="preserve">The model will probably not perform very well on them. </t>
  </si>
  <si>
    <t xml:space="preserve">One thing that is certain with real data is that there will always be “outliers.” </t>
  </si>
  <si>
    <t>If the largest element of a set changes from 1 to 100, the mean should shift, but the median would not be affected at all.</t>
  </si>
  <si>
    <t xml:space="preserve">To see why this is, let’s take a look at the median (the 50th percentile), which is the element of a set that is larger than half of the set, and smaller than the other half. </t>
  </si>
  <si>
    <t xml:space="preserve">Quantiles (or percentiles), on the other hand, are much more robust. </t>
  </si>
  <si>
    <t>If the regressor performs really badly on a single data point, the average error could be very big. In statistical terms, we say that the mean is not robust (to large outliers).</t>
  </si>
  <si>
    <t xml:space="preserve">Because it is an average, it is sensitive to large outliers. </t>
  </si>
  <si>
    <t xml:space="preserve">RMSE may be the most common metric, but it has some problems. </t>
  </si>
  <si>
    <t>Quantiles of Errors</t>
  </si>
  <si>
    <t>The higher the norm index, the more it focuses on large values and neglects small ones. This is why the RMSE is more sensitive to outliers than the MAE. But when outliers are exponentially rare (like in a bell-shaped curve), the RMSE performs very well and is generally preferred.</t>
  </si>
  <si>
    <t>More generally, the ℓk norm of a vector v containing n elements is defined as ∥v∥k = (|v0|k + |v1|k + ... + |vn|k)1/k. ℓ0 gives the number of nonzero elements in the vector, and ℓ∞ gives the maximum absolute value in the vector.</t>
  </si>
  <si>
    <t>Computing the sum of absolutes (MAE) corresponds to the ℓ1 norm, noted ∥ · ∥1. This is sometimes called the Manhattan norm because it measures the distance between two points in a city if you can only travel along orthogonal city blocks.</t>
  </si>
  <si>
    <t>Computing the root of a sum of squares (RMSE) corresponds to the Euclidean norm: this is the notion of distance you are familiar with. It is also called the ℓ2 norm, noted ∥ · ∥2 (or just ∥ · ∥).</t>
  </si>
  <si>
    <t>Both the RMSE and the MAE are ways to measure the distance between two vectors: the vector of predictions and the vector of target values. Various distance measures, or norms, are possible:</t>
  </si>
  <si>
    <t xml:space="preserve">Another performance measure you can use for regression tasks is the Mean Absolute Error - MAE </t>
  </si>
  <si>
    <t>The following illustration shows residuals that are not centered around zero.</t>
  </si>
  <si>
    <t xml:space="preserve">Adding more variables to the model might help the model capture the pattern that is not captured by the current model. </t>
  </si>
  <si>
    <t xml:space="preserve">If the residuals do not form a zero-centered bell shape, there is some structure in the model's prediction error. </t>
  </si>
  <si>
    <t xml:space="preserve">The histogram of the residuals on the evaluation data when distributed in a bell shape and centered at zero indicates that the model makes mistakes in a random manner and does not systematically over or under predict any particular range of target values. </t>
  </si>
  <si>
    <t xml:space="preserve">A negative residual indicates an overestimation (the actual target is smaller than the predicted target). </t>
  </si>
  <si>
    <t xml:space="preserve">A positive residual indicates that the model is underestimating the target (the actual target is larger than the predicted target). </t>
  </si>
  <si>
    <t xml:space="preserve">Residuals represent the portion of the target that the model is unable to predict. </t>
  </si>
  <si>
    <t xml:space="preserve">A residual for an observation in the evaluation data is the difference between the true target and the predicted target. </t>
  </si>
  <si>
    <t xml:space="preserve">review the residuals for regression problems. </t>
  </si>
  <si>
    <t xml:space="preserve">Performance visualization </t>
  </si>
  <si>
    <t>In the first case, the MSE is 100% of your mean price, which is clearly a large error. In the second case, the MSE is 5% of your mean price, which is a reasonable error</t>
  </si>
  <si>
    <t>For example, assume you're predicting prices of two items that have mean prices of 5 and 100. In both cases, assume your MSE is 5.</t>
  </si>
  <si>
    <t xml:space="preserve">Besides reducing your absolute Mean Square Error (MSE), reduce your MSE relative to your label values. </t>
  </si>
  <si>
    <t>RMSE(X,h) is the cost function measured on the set of examples using your hypothesis h.</t>
  </si>
  <si>
    <t>For example, if your system predicts that the median housing price in the first district is $158,400, then ŷ(1) = h(x(1)) = 158,400. The prediction error for this district is ŷ(1) – y(1) = 2,000.</t>
  </si>
  <si>
    <t>h is your system’s prediction function, also called a hypothesis. When your system is given an instance’s feature vector x(i), it outputs a predicted value ŷ(i) = h(x(i)) for that instance (ŷ is pronounced “y-hat”).For example, if your system predicts that the median housing price in the first district is $158,400, then ŷ(1) = h(x(1)) = 158,400. The prediction error for this district is ŷ(1) – y(1) = 2,000.RMSE(X,h) is the cost function measured on the set of examples using your hypothesis h.</t>
  </si>
  <si>
    <t>For example, if the first district is as just described, then the matrix X looks like this:</t>
  </si>
  <si>
    <t>X is a matrix containing all the feature values (excluding labels) of all instances in the dataset. There is one row per instance, and the ith row is equal to the transpose of x(i), noted (x(i))⊺.4For example, if the first district is as just described, then the matrix X looks like this:</t>
  </si>
  <si>
    <t>For example, if the first district in the dataset is located at longitude –118.29°, latitude 33.91°, and it has 1,416 inhabitants with a median income of $38,372, and the median house value is $156,400 (ignoring the other features for now), then:</t>
  </si>
  <si>
    <t>x(i) is a vector of all the feature values (excluding the label) of the ith instance in the dataset, and y(i) is its label (the desired output value for that instance).</t>
  </si>
  <si>
    <t>For example, if you are evaluating the RMSE on a validation set of 2,000 districts, then m = 2,000.</t>
  </si>
  <si>
    <t>m is the number of instances in the dataset you are measuring the RMSE on.</t>
  </si>
  <si>
    <t>This equation introduces several very common Machine Learning notations that we will use throughout this book:</t>
  </si>
  <si>
    <t>It gives an idea of how much error the system typically makes in its predictions, with a higher weight for large errors</t>
  </si>
  <si>
    <t xml:space="preserve">Typical performance measure for regression problems </t>
  </si>
  <si>
    <t>A model with perfectly correct predictions would have an RMSE of 0.</t>
  </si>
  <si>
    <t xml:space="preserve">The smaller the value of the RMSE, the better is the predictive accuracy of the model. </t>
  </si>
  <si>
    <t xml:space="preserve">It is a distance measure between the predicted numeric target and the actual numeric answer (ground truth). </t>
  </si>
  <si>
    <t xml:space="preserve">Root mean square error (RMSE) </t>
  </si>
  <si>
    <t xml:space="preserve">Metrics when regression is used for predicting target values </t>
  </si>
  <si>
    <t xml:space="preserve">Evaluation metrics </t>
  </si>
  <si>
    <t>Finally, as you might have already concluded, an optimal balance of bias and variance leads to a model that is neither overfit nor underfit:</t>
  </si>
  <si>
    <t>Systematic cross-validation</t>
  </si>
  <si>
    <t>Proper performance metrics</t>
  </si>
  <si>
    <t>Tuning impactful hyperparameters</t>
  </si>
  <si>
    <t>Fitting model parameters</t>
  </si>
  <si>
    <t>Trying appropriate algorithms (No Free Lunch)</t>
  </si>
  <si>
    <t>Separate training and test sets</t>
  </si>
  <si>
    <t>A proper machine learning workflow includes:</t>
  </si>
  <si>
    <t>Irreducible error is also known as "noise," and it can't be reduced by your choice in algorithm. It typically comes from inherent randomness, a mis-framed problem, or an incomplete feature set.</t>
  </si>
  <si>
    <t xml:space="preserve">total error = bias ^ 2 + variance + irreducible error </t>
  </si>
  <si>
    <t xml:space="preserve">find a balance of bias and variance that minimizes total error </t>
  </si>
  <si>
    <t xml:space="preserve">overfit models memorize the noise instead of the signal </t>
  </si>
  <si>
    <t xml:space="preserve">decision trees can be pruned to reduce complexity </t>
  </si>
  <si>
    <t xml:space="preserve">decision trees, nearest neighbors, non-linear algos, non-parametric algos </t>
  </si>
  <si>
    <t xml:space="preserve">low bias algos tend to be more complex with underlying structure </t>
  </si>
  <si>
    <t>High variance, low bias algos train models that are accurate on average but inconsistent</t>
  </si>
  <si>
    <t>High variance algorithms will produce drastically different models depending on the training set.</t>
  </si>
  <si>
    <t>Variance refers to your algorithm's sensitivity to specific sets of training data.</t>
  </si>
  <si>
    <t xml:space="preserve">Variance refers to an algos sensitivity to specific sets of training data </t>
  </si>
  <si>
    <t xml:space="preserve">underfit models caused by not complex enuogh models that can't learn signal from data </t>
  </si>
  <si>
    <t xml:space="preserve">regression can be regularized to further reduce complexity </t>
  </si>
  <si>
    <t xml:space="preserve">regression, naïve bayes, linear or parametric algos </t>
  </si>
  <si>
    <t xml:space="preserve">Low variance algos tend to be less complex with simple or rigid underlying structure </t>
  </si>
  <si>
    <t xml:space="preserve">tradeoff? </t>
  </si>
  <si>
    <t xml:space="preserve">high bias low variance algos train models that are consistent but inaccurate on an avg </t>
  </si>
  <si>
    <t>Bias is the difference between your model's expected predictions and the true values.</t>
  </si>
  <si>
    <t xml:space="preserve">Bias occurs when an algo has limited flexibility to learn the true signal from a dataset </t>
  </si>
  <si>
    <t xml:space="preserve">Bias-variance tradeoff </t>
  </si>
  <si>
    <t>Sometime in Machine Learning, we are keen on accuracies of the models and hence we may not perform these checks!</t>
  </si>
  <si>
    <t xml:space="preserve">Check for Multicollinearity and Redundancies of Independent Variables (Features). </t>
  </si>
  <si>
    <t>Dropout is a regularization technique that prevents overfitting</t>
  </si>
  <si>
    <t>Regularization – technique to reduce the complexity of the model</t>
  </si>
  <si>
    <t>Data Augmentation</t>
  </si>
  <si>
    <t>Early Stopping – form of regularization while training a model with an iterative method, such as gradient descent</t>
  </si>
  <si>
    <t>Simplify the model, by reducing number of layers</t>
  </si>
  <si>
    <t xml:space="preserve">Don't fit your training data to obtain maximum accuracy </t>
  </si>
  <si>
    <t xml:space="preserve">Overfitting and underfitting </t>
  </si>
  <si>
    <t xml:space="preserve">Model Evaluation </t>
  </si>
  <si>
    <t xml:space="preserve">Launches a Jupyter notebook </t>
  </si>
  <si>
    <t xml:space="preserve">AMI for ML on Amazon EC2 </t>
  </si>
  <si>
    <t xml:space="preserve">Amazon EMR with spark </t>
  </si>
  <si>
    <t xml:space="preserve">Build multiple models with different parameter settings </t>
  </si>
  <si>
    <t>Tweak the model for better performance -Error, Accuracy, ROC, KS, Gini</t>
  </si>
  <si>
    <t xml:space="preserve">Decaying too aggressively - algorithm never reaches optimum </t>
  </si>
  <si>
    <t xml:space="preserve">Learning parameters (eg. decay rate) </t>
  </si>
  <si>
    <t xml:space="preserve">Regularizaton </t>
  </si>
  <si>
    <t xml:space="preserve">Parameter tuning </t>
  </si>
  <si>
    <t>Develop/Train Model on Training Sample, which is 80%/70%/60%/50% of the available data(Population)</t>
  </si>
  <si>
    <t>Check for Multicollinearity and Redundancies of Independent Variables (Features). Sometime in Machine Learning, we are keen on accuracies of the models and hence we may not perform these checks!</t>
  </si>
  <si>
    <t>Validate the assumptions of the chosen algorithm</t>
  </si>
  <si>
    <t xml:space="preserve">Model Training - select and may have to change the algo </t>
  </si>
  <si>
    <t>Association Rule Mining etc</t>
  </si>
  <si>
    <t>Frequent Itemset Mining</t>
  </si>
  <si>
    <t>Market Basket Analysis</t>
  </si>
  <si>
    <t>Clustering Techniques</t>
  </si>
  <si>
    <t>Signal Processing</t>
  </si>
  <si>
    <t>Time Series Models</t>
  </si>
  <si>
    <t>The Hazard and Survival Functions</t>
  </si>
  <si>
    <t>Genetic Algorithm</t>
  </si>
  <si>
    <t>Neural Networks</t>
  </si>
  <si>
    <t>Graphical Models</t>
  </si>
  <si>
    <t>Bayesian methods</t>
  </si>
  <si>
    <t>Distance metric learning</t>
  </si>
  <si>
    <t>Support Vector Machine (SVM)</t>
  </si>
  <si>
    <t>Random Forest</t>
  </si>
  <si>
    <t>Classification/Decision Trees</t>
  </si>
  <si>
    <t>Probit Regression</t>
  </si>
  <si>
    <t>Tobit Regression</t>
  </si>
  <si>
    <t>Logistic Regression</t>
  </si>
  <si>
    <t>Non-parametric regression</t>
  </si>
  <si>
    <t>Quantile Regression</t>
  </si>
  <si>
    <t>Percentage Regression</t>
  </si>
  <si>
    <t>Non-Negative Garrotte Regression</t>
  </si>
  <si>
    <t>Ridge Regression</t>
  </si>
  <si>
    <t>Lasso Regression</t>
  </si>
  <si>
    <t>Linear Regression</t>
  </si>
  <si>
    <t>Non-Linear Regression</t>
  </si>
  <si>
    <t>General linear model</t>
  </si>
  <si>
    <t>https://scikit-learn.org/stable/</t>
  </si>
  <si>
    <t xml:space="preserve">ways in which constraints tie back </t>
  </si>
  <si>
    <t xml:space="preserve">Constraings of modelling technique and tool </t>
  </si>
  <si>
    <t>Modelling technique</t>
  </si>
  <si>
    <t xml:space="preserve">Selection </t>
  </si>
  <si>
    <t xml:space="preserve">Parameter tuning / testing </t>
  </si>
  <si>
    <t xml:space="preserve">Model testing plan </t>
  </si>
  <si>
    <t xml:space="preserve">Model selection and creation </t>
  </si>
  <si>
    <t xml:space="preserve">Modeling </t>
  </si>
  <si>
    <t>Randomized split: When you want an even random split</t>
  </si>
  <si>
    <t>Sequential split: When you have something like time series</t>
  </si>
  <si>
    <t>When should you use a sequential split vs randomized split?</t>
  </si>
  <si>
    <t xml:space="preserve">data split </t>
  </si>
  <si>
    <t>5. Dimension Reduction - Information Value(IV) and Weight of Evidence(WoE), Variable Clustering, PCA, Factor Analysis, etc.</t>
  </si>
  <si>
    <t>4. Missing Value Treatment</t>
  </si>
  <si>
    <t>3. Extreme value (outlier) treatments</t>
  </si>
  <si>
    <t>Square Root, Inverse, Square, boxCox</t>
  </si>
  <si>
    <t>Logarithmic, Polynomial</t>
  </si>
  <si>
    <t>2. Transformation:</t>
  </si>
  <si>
    <t>1. Bining approach: create distinct groups</t>
  </si>
  <si>
    <t>Based on type of model you are going to use, you may need to transform the variables using one of the approaches</t>
  </si>
  <si>
    <t xml:space="preserve">Cutting off </t>
  </si>
  <si>
    <t xml:space="preserve">Lowercasing, punctuation removal </t>
  </si>
  <si>
    <t xml:space="preserve">Text features - stop words removal / stemming </t>
  </si>
  <si>
    <t xml:space="preserve">Domain-specific transformation </t>
  </si>
  <si>
    <t xml:space="preserve">Log - polynomial power of target variable </t>
  </si>
  <si>
    <t xml:space="preserve">For numeric features </t>
  </si>
  <si>
    <t xml:space="preserve">Non-linear feature transformation </t>
  </si>
  <si>
    <t xml:space="preserve">Quadratic features - Derive new non-linear features </t>
  </si>
  <si>
    <t>Bins are categorical values at that point, so you could name them (young, middle aged, old) and then use one-hot encoding to analyze them.</t>
  </si>
  <si>
    <t>If you want a more standard spread, then you can use quantile binning. This groups it to equal parts. So maybe the bins would become something like 0 - 27, 27 - 48, 48 and above.</t>
  </si>
  <si>
    <t>E.g. 30s and below, 30s - 50s, 50 and above. You could bin for age for example.</t>
  </si>
  <si>
    <t>Grouping a numeric value.</t>
  </si>
  <si>
    <t xml:space="preserve">Numeric Value Binning - introduce non-linearity into linear, break up continous values using binning </t>
  </si>
  <si>
    <t xml:space="preserve">Converts raw data into a higher representation </t>
  </si>
  <si>
    <t xml:space="preserve">Feature Engineering </t>
  </si>
  <si>
    <t>Heatmap can show composition, distribution, and comparison</t>
  </si>
  <si>
    <t>Composition: See the data as a whole - Stacked bar chart and stacked area chart (shows composition over time), pie chart - Shows static composition</t>
  </si>
  <si>
    <t>Distribution: Histogram, Box Plots, Scatter Plots (or scatter chart). Histogram is for single distribution, box and scatter are for multi distribution.</t>
  </si>
  <si>
    <t>Comparison: Bar Chart and Line Chart - Show average value or max / min (bar chart) or change over time (line chart)</t>
  </si>
  <si>
    <t>Relationship: Scatter Plot (2 variables) and Bubble Chart (3 variables) - Shows if values are related to each other.</t>
  </si>
  <si>
    <t>multivariate analyses: to check relationships with other variables and with dependent variables</t>
  </si>
  <si>
    <t>univariate analysis: to check the distribution of each of the variables and features</t>
  </si>
  <si>
    <t>Once data is in right shape and perform</t>
  </si>
  <si>
    <t xml:space="preserve">Feature and target correlation </t>
  </si>
  <si>
    <t xml:space="preserve">Feature and Target summary </t>
  </si>
  <si>
    <t xml:space="preserve">Different scales </t>
  </si>
  <si>
    <t xml:space="preserve">Somet times they are tail heavy </t>
  </si>
  <si>
    <t>Understand how the data was computed</t>
  </si>
  <si>
    <t xml:space="preserve">Has the data been capped off or normalized? </t>
  </si>
  <si>
    <t xml:space="preserve">Capture Analysis / observations </t>
  </si>
  <si>
    <t xml:space="preserve">Histograms </t>
  </si>
  <si>
    <t xml:space="preserve">Scatter-plots </t>
  </si>
  <si>
    <t xml:space="preserve">Statistics </t>
  </si>
  <si>
    <t xml:space="preserve">Types of </t>
  </si>
  <si>
    <t xml:space="preserve">Data visualization &amp; analysis </t>
  </si>
  <si>
    <t>Produce Basic Summary Reports</t>
  </si>
  <si>
    <t xml:space="preserve">K-fold </t>
  </si>
  <si>
    <t xml:space="preserve">Leave-one-out - use only one data point as one sample. Computationally expensive </t>
  </si>
  <si>
    <t xml:space="preserve">Validation </t>
  </si>
  <si>
    <t xml:space="preserve">Validate for correctness and Cross validation </t>
  </si>
  <si>
    <t>20% Test | 10% validation | 70% Train</t>
  </si>
  <si>
    <t xml:space="preserve">Test-validation-train split </t>
  </si>
  <si>
    <t xml:space="preserve">Generalization of the model </t>
  </si>
  <si>
    <t xml:space="preserve">Shuffle training data </t>
  </si>
  <si>
    <t xml:space="preserve">Convert into a format needed by the algo for ingestion </t>
  </si>
  <si>
    <t>p[[]\\m</t>
  </si>
  <si>
    <t xml:space="preserve">Remove constraints of the model </t>
  </si>
  <si>
    <t xml:space="preserve">Randomly shuffle data </t>
  </si>
  <si>
    <t xml:space="preserve">Rearrange attributes </t>
  </si>
  <si>
    <t xml:space="preserve">Formatting </t>
  </si>
  <si>
    <t xml:space="preserve">Merge all datasets into one using joins and concatenation </t>
  </si>
  <si>
    <t xml:space="preserve">Merging </t>
  </si>
  <si>
    <t xml:space="preserve">Attribute transformation </t>
  </si>
  <si>
    <t xml:space="preserve">Normalization </t>
  </si>
  <si>
    <t xml:space="preserve">Derive additional attributes from the original attributes </t>
  </si>
  <si>
    <t xml:space="preserve">Transforming </t>
  </si>
  <si>
    <t>Define Variables and Create Data Dictionary</t>
  </si>
  <si>
    <t xml:space="preserve">Impute missing values - if numerical - get a mean / median </t>
  </si>
  <si>
    <t xml:space="preserve">Remove missing values </t>
  </si>
  <si>
    <t xml:space="preserve">Introduce new indicator values to represent missing values </t>
  </si>
  <si>
    <t xml:space="preserve">Handle missing feature values and outliers </t>
  </si>
  <si>
    <t xml:space="preserve">Cleaning </t>
  </si>
  <si>
    <t xml:space="preserve">categorical features </t>
  </si>
  <si>
    <t xml:space="preserve">when random </t>
  </si>
  <si>
    <t>This approach is useful if you want to evaluate your ML models on data for a certain date or within a certain time range. </t>
  </si>
  <si>
    <t xml:space="preserve">Time series data </t>
  </si>
  <si>
    <t xml:space="preserve">when is a sequential split good? </t>
  </si>
  <si>
    <t xml:space="preserve"> At serving time, you can expect to do worse on serving examples from the tail, since these were the examples that got filtered out of your training data. Although this skew can’t be avoided, be aware of it during your analysis</t>
  </si>
  <si>
    <t>This filtering is helpful because very infrequent features are hard to learn. But it’s important to realize that your dataset will be biased toward the head queries.nalysis.</t>
  </si>
  <si>
    <t>This filtering will skew your distribution. You’ll lose information in the tail (the part of the distribution with very low values, far from the mean).</t>
  </si>
  <si>
    <t>If your data includes PII (personally identifiable information), you may need to filter it from your data. A policy may require you to remove infrequent features, for example.</t>
  </si>
  <si>
    <t xml:space="preserve">PII info </t>
  </si>
  <si>
    <t>The effects are very similar to what one would get from cross-validation.</t>
  </si>
  <si>
    <t xml:space="preserve">One way to use the bootstrapped dataset for validation is to train the model on the unique instances of the bootstrapped dataset and validate results on the rest of the unselected data. </t>
  </si>
  <si>
    <t>In other words, roughly two-thirds of the original dataset is expected to end up in the bootstrapped dataset, with some amount of replication.</t>
  </si>
  <si>
    <t xml:space="preserve">If the random draw is repeated N times, then the expected ratio of unique instances in the bootstrapped set is approximately 1 – 1/e ≈ 63.2%. </t>
  </si>
  <si>
    <t xml:space="preserve">Obviously, the bootstrapped set may contain the same data point multiple times. </t>
  </si>
  <si>
    <t>The data point must be put back, because otherwise the empirical distribution would change after each draw.</t>
  </si>
  <si>
    <t xml:space="preserve">Bootstrap simulates new samples by drawing from the empirical distribution. </t>
  </si>
  <si>
    <t xml:space="preserve">This gives us an empirical distribution of data. </t>
  </si>
  <si>
    <t xml:space="preserve">A real sample would be drawn from the real distribution of the data. But we don’t have the real distribution of the data. All we have is one dataset that is supposed to represent the underlying distribution. </t>
  </si>
  <si>
    <t xml:space="preserve">Why put the data point back? </t>
  </si>
  <si>
    <t>Given a dataset containing N data points, bootstrap picks a data point uniformly at random, adds it to the bootstrapped set, puts that data point back into the dataset, and repeats.</t>
  </si>
  <si>
    <t xml:space="preserve">Bootstrap, on the other hand, resamples the data with replacement. </t>
  </si>
  <si>
    <t>One can think of the act of dividing the data into k folds as a (very rigid) way of resampling the data without replacement; i.e., once a data point is selected for one fold, it cannot be selected again for another fold.</t>
  </si>
  <si>
    <t xml:space="preserve">It was inspired by another resampling technique called the jackknife, which is essentially leave-one-out cross-validation. </t>
  </si>
  <si>
    <t xml:space="preserve">Bootstrap is closely related to cross-validation. </t>
  </si>
  <si>
    <t>Since there are multiple datasets and therefore multiple estimates, one can also calculate things like the variance or a confidence interval for the estimate.</t>
  </si>
  <si>
    <t xml:space="preserve">Each of the “new” datasets can be used to estimate a quantity of interest. </t>
  </si>
  <si>
    <t xml:space="preserve">It generates multiple datasets by sampling from a single, original dataset. </t>
  </si>
  <si>
    <t xml:space="preserve">Bootstrap is a resampling technique. </t>
  </si>
  <si>
    <t>Bootstrap and Jackknife</t>
  </si>
  <si>
    <t>Cross-validation is useful when the training dataset is so small that one can’t afford to hold out part of the data just for validation purposes.</t>
  </si>
  <si>
    <t>Another variant of cross-validation is leave-one-out cross-validation. This is essentially the same as k-fold cross-validation, where k is equal to the total number of data points in the dataset.</t>
  </si>
  <si>
    <t>Repeat this procedure for all of the hyperparameter settings that need to be evaluated, then pick the hyperparameters that resulted in the highest k-fold average.</t>
  </si>
  <si>
    <t xml:space="preserve">The overall performance is taken to be the average of the performance on all k folds. </t>
  </si>
  <si>
    <t xml:space="preserve">For a given hyperparameter setting, each of the k folds takes turns being the hold-out validation set; a model is trained on the rest of the k – 1 folds and measured on the held-out fold. </t>
  </si>
  <si>
    <t>Hold-out validation, another validation technique, is also valid for hyperparameter tuning, and is in fact computationally much cheaper.</t>
  </si>
  <si>
    <t xml:space="preserve">It is simply a way of generating training and validation sets for the process of hyperparameter tuning. </t>
  </si>
  <si>
    <t>Cross-Validation</t>
  </si>
  <si>
    <t>Use hold-out validation when there is enough data such that a subset can be held out, and this subset is big enough to ensure reliable statistical estimates.</t>
  </si>
  <si>
    <t>It is also difficult to compute any variance information or confidence intervals on a single dataset.</t>
  </si>
  <si>
    <t xml:space="preserve">The validation results are derived from a small subset of the data, hence its estimate of the generalization error is less reliable. </t>
  </si>
  <si>
    <t xml:space="preserve">The downside is that it is less powerful statistically. </t>
  </si>
  <si>
    <t xml:space="preserve">Computationally speaking, hold-out validation is simple to program and fast to run. </t>
  </si>
  <si>
    <t>We train the model on the larger portion of the data and evaluate validation metrics on the smaller hold-out set.</t>
  </si>
  <si>
    <t xml:space="preserve">Assuming that all data points are i.i.d. (independently and identically distributed), we simply randomly hold out part of the data for validation. </t>
  </si>
  <si>
    <t>Hold-Out Validation</t>
  </si>
  <si>
    <t>Based on these, one can calculate not just an average estimate of test performance but also a confidence interval.</t>
  </si>
  <si>
    <t xml:space="preserve">The cross-validation, jackknife, and bootstrap mechanisms resample the data to produce multiple datasets. </t>
  </si>
  <si>
    <t>Cross-validation and bootstrapping were invented in the age of “small data.”</t>
  </si>
  <si>
    <t>This gives us an estimate of the generalization error, i.e., how well the model generalizes to new data.</t>
  </si>
  <si>
    <t xml:space="preserve">The model must be validated on data it hasn’t previously seen. </t>
  </si>
  <si>
    <t xml:space="preserve">To ensure fairness, tests must be carried out on a sample of the data that is statistically independent from that used during training. </t>
  </si>
  <si>
    <t xml:space="preserve">The learned model is evaluated on observed datasets, which is random, so the test results are also random. </t>
  </si>
  <si>
    <t xml:space="preserve">A model is learned from the observed random data, therefore the model is random. </t>
  </si>
  <si>
    <t xml:space="preserve">The data comes from a random distribution. </t>
  </si>
  <si>
    <t xml:space="preserve">In the world of statistical modeling, everything is assumed to be stochastic. </t>
  </si>
  <si>
    <t xml:space="preserve">sampling and splitting </t>
  </si>
  <si>
    <t>How should you handle outliers?</t>
  </si>
  <si>
    <t>Should you normalize numeric values?</t>
  </si>
  <si>
    <t>How is data shown to the model?</t>
  </si>
  <si>
    <t xml:space="preserve">feature representation </t>
  </si>
  <si>
    <t>Bad feature values. For example, someone typed an extra digit, or a thermometer was left out in the sun.</t>
  </si>
  <si>
    <t>Bad labels. For instance, a person mislabeled a picture of an oak tree as a maple.</t>
  </si>
  <si>
    <t>Duplicate examples. For example, a server mistakenly uploaded the same logs twice.</t>
  </si>
  <si>
    <t>Omitted values. For instance, a person forgot to enter a value for a house's age.</t>
  </si>
  <si>
    <t>unreliable data</t>
  </si>
  <si>
    <t>Is the data properly filtered for your problem? For example, should your data set include search queries from bots? If you're building a spam-detection system, then likely the answer is yes, but if you're trying to improve search results for humans, then no.</t>
  </si>
  <si>
    <t>Are your features noisy? For example, GPS measurements fluctuate. Some noise is okay. You’ll never purge your data set of all noise. You can collect more examples too.</t>
  </si>
  <si>
    <t>How common are label errors? For example, if your data is labeled by humans, sometimes humans make mistakes.</t>
  </si>
  <si>
    <t>Reliability refers to the degree to which you can trust your data. A model trained on a reliable data set is more likely to yield useful predictions than a model trained on unreliable data. In measuring reliability, you must determine:</t>
  </si>
  <si>
    <t>Reliability</t>
  </si>
  <si>
    <t>Size and Quality of a Data Set</t>
  </si>
  <si>
    <t>https://services.google.com/fh/files/blogs/data-prep-checklist-ml-bd-wp-v2.pdf</t>
  </si>
  <si>
    <t xml:space="preserve">Data Preparation </t>
  </si>
  <si>
    <t>The label "user has watched a Taylor Swift video on YouTube" is a derived label because it does not directly measure what you want to predict.</t>
  </si>
  <si>
    <t>a direct label would be "User is a Taylor Swift fan."</t>
  </si>
  <si>
    <t>Direct vs. Derived Labels</t>
  </si>
  <si>
    <t xml:space="preserve">Labels </t>
  </si>
  <si>
    <t>average click rate on a certain ad</t>
  </si>
  <si>
    <t>frequency of user queries</t>
  </si>
  <si>
    <t>Aggregate statistics create an attribute from multiple transactional logs. For example:</t>
  </si>
  <si>
    <t xml:space="preserve">Aggregate statistics </t>
  </si>
  <si>
    <t>search history at time of query</t>
  </si>
  <si>
    <t>user demographics</t>
  </si>
  <si>
    <t> contains snapshots of information. For example:</t>
  </si>
  <si>
    <t xml:space="preserve">Attribute data </t>
  </si>
  <si>
    <t>These record a specific event. For example, a transactional log might record an IP address making a query and the date and time at which the query was made. Transactional events correspond to a specific event.</t>
  </si>
  <si>
    <t xml:space="preserve">Transactional logs </t>
  </si>
  <si>
    <t xml:space="preserve">types of logs </t>
  </si>
  <si>
    <t>This means we need AT LEAST 10 rows/observations.</t>
  </si>
  <si>
    <t xml:space="preserve">Since id is just an identifier, we have 4 features (date, full review, full review summary, and a binary safe/unsafe tag). </t>
  </si>
  <si>
    <t xml:space="preserve">So for example, we have a dataset with the following features: id, date, full review, full review summary, and a binary safe/unsafe tag. </t>
  </si>
  <si>
    <t xml:space="preserve">In general, having AT LEAST 10 times as many observations as features is a good place to start. </t>
  </si>
  <si>
    <t xml:space="preserve">We need a large, robust, feature-rich dataset. </t>
  </si>
  <si>
    <t>In general within your dataset, what is the minimum number of observations you should have compared to the number of features?</t>
  </si>
  <si>
    <t xml:space="preserve">Unstructured data - not any structure - logs, text, video and music content </t>
  </si>
  <si>
    <t xml:space="preserve">Semi-structured data - NosqL,  CSV, JSON and more </t>
  </si>
  <si>
    <t xml:space="preserve">Structured data - in an organized dataset </t>
  </si>
  <si>
    <t xml:space="preserve">Data preparation prior to model building </t>
  </si>
  <si>
    <t xml:space="preserve">Data quality - how to deal with data quality issues </t>
  </si>
  <si>
    <t xml:space="preserve">How much data is sufficient for building successful ML models ? </t>
  </si>
  <si>
    <t xml:space="preserve">Data scope questions </t>
  </si>
  <si>
    <t>Design Matrix - Columns are features</t>
  </si>
  <si>
    <t>Time Series</t>
  </si>
  <si>
    <t>Sequence</t>
  </si>
  <si>
    <t xml:space="preserve">Set Data - data grouped together </t>
  </si>
  <si>
    <t xml:space="preserve">Images and Videos </t>
  </si>
  <si>
    <t>Text</t>
  </si>
  <si>
    <t xml:space="preserve">Data types - Training Data + Test Data </t>
  </si>
  <si>
    <t xml:space="preserve">Data Collection Integration </t>
  </si>
  <si>
    <t xml:space="preserve">Features - all other attributes in the dataset; </t>
  </si>
  <si>
    <t xml:space="preserve">Labels - predict future outcomes </t>
  </si>
  <si>
    <t xml:space="preserve">Observations - Attributes from the dataset </t>
  </si>
  <si>
    <t xml:space="preserve">ML Problem Definition </t>
  </si>
  <si>
    <t xml:space="preserve">Athena, Quicksight BI service, Glue - ETL </t>
  </si>
  <si>
    <t xml:space="preserve">AWS services </t>
  </si>
  <si>
    <t xml:space="preserve">reveal solution </t>
  </si>
  <si>
    <t xml:space="preserve">Reveal inconsistencies </t>
  </si>
  <si>
    <t xml:space="preserve">Verify attributes </t>
  </si>
  <si>
    <t xml:space="preserve">Quality of the data </t>
  </si>
  <si>
    <t>Psychographic</t>
  </si>
  <si>
    <t>Behavioural</t>
  </si>
  <si>
    <t>Demographic</t>
  </si>
  <si>
    <t>Cost</t>
  </si>
  <si>
    <t>Stability</t>
  </si>
  <si>
    <t>Predictive Power</t>
  </si>
  <si>
    <t>Data Type</t>
  </si>
  <si>
    <t>Data Types</t>
  </si>
  <si>
    <t>use tools and techniques to evaluate</t>
  </si>
  <si>
    <t xml:space="preserve">find key features and relationships in the data </t>
  </si>
  <si>
    <t xml:space="preserve">Describe the data, amount of data used &amp; metdata properties </t>
  </si>
  <si>
    <t xml:space="preserve">What are the properties of the data and look for common features </t>
  </si>
  <si>
    <t>Competitions</t>
  </si>
  <si>
    <t>-</t>
  </si>
  <si>
    <t>Macro Economic Factors</t>
  </si>
  <si>
    <t>Purchasing Power</t>
  </si>
  <si>
    <t>Market Research</t>
  </si>
  <si>
    <t>Loyalty</t>
  </si>
  <si>
    <t>Income</t>
  </si>
  <si>
    <t>Customer Survey</t>
  </si>
  <si>
    <t>Transaction</t>
  </si>
  <si>
    <t>Customer Demographic</t>
  </si>
  <si>
    <t>External Data</t>
  </si>
  <si>
    <t>Behaviour Data</t>
  </si>
  <si>
    <t>Demographic Data</t>
  </si>
  <si>
    <t xml:space="preserve">Case study - target marketing </t>
  </si>
  <si>
    <t>Credit Bureau Data, Third Party data, Sellers, Compilers</t>
  </si>
  <si>
    <t>Other History</t>
  </si>
  <si>
    <t>Survey Data, Research Data, Suppliers, Ratings</t>
  </si>
  <si>
    <t>Customer Data, Transaction Data</t>
  </si>
  <si>
    <t>External Sources</t>
  </si>
  <si>
    <t>Internal Sources</t>
  </si>
  <si>
    <t>Sources of Data</t>
  </si>
  <si>
    <t xml:space="preserve">consider other data sources </t>
  </si>
  <si>
    <t xml:space="preserve">analyze data for additional requirements </t>
  </si>
  <si>
    <t>detail sources &amp; steps to extract data</t>
  </si>
  <si>
    <t xml:space="preserve">Identify which data will you be using </t>
  </si>
  <si>
    <t xml:space="preserve">Data understanding </t>
  </si>
  <si>
    <t>https://medium.com/agileinsider/press-releases-for-product-managers-everything-you-need-to-know-942485961e31</t>
  </si>
  <si>
    <t>Customer Life Time Value (CLTV)</t>
  </si>
  <si>
    <t>Net Present Value(NPV)</t>
  </si>
  <si>
    <t>Attrition/Churn Modeling</t>
  </si>
  <si>
    <t>Cross-Sell and Upsell</t>
  </si>
  <si>
    <t>Activation</t>
  </si>
  <si>
    <t>Risk Modeling</t>
  </si>
  <si>
    <t>Response Modeling</t>
  </si>
  <si>
    <t>Segmentations</t>
  </si>
  <si>
    <t>Profile Analysis</t>
  </si>
  <si>
    <t xml:space="preserve">Define Goals - translate business objective into analytics goal </t>
  </si>
  <si>
    <t>X</t>
  </si>
  <si>
    <t>Publishing</t>
  </si>
  <si>
    <t>Catalog</t>
  </si>
  <si>
    <t>Hospitality</t>
  </si>
  <si>
    <t>Utilities</t>
  </si>
  <si>
    <t>Telecom</t>
  </si>
  <si>
    <t>Insurance</t>
  </si>
  <si>
    <t>Banking</t>
  </si>
  <si>
    <t>Retail</t>
  </si>
  <si>
    <t>Life Time Value</t>
  </si>
  <si>
    <t>Net Present Value</t>
  </si>
  <si>
    <t>Cross-Sell/Upsell</t>
  </si>
  <si>
    <t>Attrition</t>
  </si>
  <si>
    <t>Risk Mitigation</t>
  </si>
  <si>
    <t>Industry</t>
  </si>
  <si>
    <t xml:space="preserve">Target Modeling Opportunities </t>
  </si>
  <si>
    <t>Do you want to know X-sell/Upsell opportunities?</t>
  </si>
  <si>
    <t>Do you want to identify probable credit default customers?</t>
  </si>
  <si>
    <t>Do you want to target new customers?</t>
  </si>
  <si>
    <t>Do you want to reduce cost of production or operation?</t>
  </si>
  <si>
    <t>Do you want to reduce customer churn?</t>
  </si>
  <si>
    <t>Do you want to increase sales?</t>
  </si>
  <si>
    <t>Do you want to win-back lost customers?</t>
  </si>
  <si>
    <t>Do you want to understand what driving sales?</t>
  </si>
  <si>
    <t>Do you want to make unprofitable customers profitable?</t>
  </si>
  <si>
    <t>Do you want to understand the characteristics of customers?</t>
  </si>
  <si>
    <t xml:space="preserve">Questions to ask </t>
  </si>
  <si>
    <t>Social Media Influencers</t>
  </si>
  <si>
    <t>Churn Management</t>
  </si>
  <si>
    <t>Financial Modeling</t>
  </si>
  <si>
    <t>Workforce Management</t>
  </si>
  <si>
    <t>Forecast Revenue or Loss</t>
  </si>
  <si>
    <t>Manage Marketing Campaigns</t>
  </si>
  <si>
    <t>Increase Customer Experience</t>
  </si>
  <si>
    <t>Operational Efficiency</t>
  </si>
  <si>
    <t>Strategy Implementation and Change Management</t>
  </si>
  <si>
    <t>Risk &amp; Fraud Management</t>
  </si>
  <si>
    <t>Target Marketing</t>
  </si>
  <si>
    <t xml:space="preserve">Objectives? </t>
  </si>
  <si>
    <t>dependencies &amp; risks</t>
  </si>
  <si>
    <t xml:space="preserve">Duration of stages </t>
  </si>
  <si>
    <t xml:space="preserve">Plan </t>
  </si>
  <si>
    <t xml:space="preserve">Convert to ML objective </t>
  </si>
  <si>
    <t xml:space="preserve">List requires resources &amp; assumptions </t>
  </si>
  <si>
    <t xml:space="preserve">Analyze supporting info </t>
  </si>
  <si>
    <t xml:space="preserve">Highlight critical project features </t>
  </si>
  <si>
    <t xml:space="preserve">Form business question </t>
  </si>
  <si>
    <t xml:space="preserve">Understand business requirements </t>
  </si>
  <si>
    <t xml:space="preserve">Should be or should not be ML </t>
  </si>
  <si>
    <t xml:space="preserve">Business understanding </t>
  </si>
  <si>
    <t xml:space="preserve">Cross Industry Standard Process - Data mining </t>
  </si>
  <si>
    <t>CRISP-DM model frames data science as a cyclical endeavor</t>
  </si>
  <si>
    <t>CRISP-DM methodology and framework</t>
  </si>
  <si>
    <t xml:space="preserve">Steps to ML problem </t>
  </si>
  <si>
    <t xml:space="preserve">Computer reduces number of variables into subsets </t>
  </si>
  <si>
    <t xml:space="preserve">Dimensionality reduction </t>
  </si>
  <si>
    <t xml:space="preserve">Computer finds probability density function of a random variable </t>
  </si>
  <si>
    <t xml:space="preserve">Density Estimation </t>
  </si>
  <si>
    <t xml:space="preserve">E.g real estate prices, car insurance premiums  </t>
  </si>
  <si>
    <t xml:space="preserve">Computer  predicts continuous data; can't be sorted </t>
  </si>
  <si>
    <t xml:space="preserve">Computer sorts the data into groups but the groups are not known before hand </t>
  </si>
  <si>
    <t xml:space="preserve">Trained model </t>
  </si>
  <si>
    <t xml:space="preserve">Learning algo </t>
  </si>
  <si>
    <t>Feature vector</t>
  </si>
  <si>
    <t>Training dataset vs validation dataset</t>
  </si>
  <si>
    <t>Training instances</t>
  </si>
  <si>
    <t xml:space="preserve">Ground truth label </t>
  </si>
  <si>
    <t>Classifier</t>
  </si>
  <si>
    <t xml:space="preserve">Pick a model algo </t>
  </si>
  <si>
    <t xml:space="preserve">Feature engineering - deciding on a set of features based on which to make a decision - std deviation, brightness, label ground truth </t>
  </si>
  <si>
    <t xml:space="preserve">Data + ground truth labels </t>
  </si>
  <si>
    <t>Topics include features extraction and classification, learned decision functions, and feature validation.</t>
  </si>
  <si>
    <t>Decision tree</t>
  </si>
  <si>
    <t xml:space="preserve">Create a feature vector - relevant to make an accurate prediction </t>
  </si>
  <si>
    <t>Can be Binary or multiclass classifications</t>
  </si>
  <si>
    <t xml:space="preserve">Computer predicts the data by sorting it into discrete classes </t>
  </si>
  <si>
    <t xml:space="preserve">Classification = categorization </t>
  </si>
  <si>
    <t xml:space="preserve">Types of ML - based on desired output </t>
  </si>
  <si>
    <t xml:space="preserve">Better empirical evidence </t>
  </si>
  <si>
    <t xml:space="preserve">Can accommodate delayed feedback </t>
  </si>
  <si>
    <t xml:space="preserve">Requires update at every round </t>
  </si>
  <si>
    <t xml:space="preserve">Probailistic </t>
  </si>
  <si>
    <t>Determininstic</t>
  </si>
  <si>
    <t xml:space="preserve">Thompson sampling algo </t>
  </si>
  <si>
    <t xml:space="preserve">UCB </t>
  </si>
  <si>
    <t xml:space="preserve">TS is a probabilistic algo </t>
  </si>
  <si>
    <t>Imaginary set of machines have been created in a virtual world</t>
  </si>
  <si>
    <t xml:space="preserve">We are not trying to guess the distribution behind the machines; we are creating a probabilitic perception of the world </t>
  </si>
  <si>
    <t xml:space="preserve">Blue gaussian is where we think the actual expected value may lie; create an auxially way to solve the problem </t>
  </si>
  <si>
    <t xml:space="preserve">Each machine has a distribution behind it and a return behind it </t>
  </si>
  <si>
    <t xml:space="preserve">Thompson sampling algorithm </t>
  </si>
  <si>
    <t xml:space="preserve">Confidence bound goes down </t>
  </si>
  <si>
    <t>If user clicks, the confidence is boosted</t>
  </si>
  <si>
    <t xml:space="preserve">If the user doesn't select, the confidence interval starts to shrink </t>
  </si>
  <si>
    <t xml:space="preserve">Red line is the initialization value </t>
  </si>
  <si>
    <t xml:space="preserve">Example is coca cola ads - 5 flavors and perform an A/B test on it </t>
  </si>
  <si>
    <t xml:space="preserve">Our goal is to maxmize the total reward we get over many rounds </t>
  </si>
  <si>
    <t>at each round n, ad I gives reward ri(n) { 0, 1 } : r i (n) = 1 if the user clicked on the ad I, 0 if the user didn't</t>
  </si>
  <si>
    <t xml:space="preserve">at each round n, we choose one ad to display to the user </t>
  </si>
  <si>
    <t xml:space="preserve">Each time a user connects to this web page, that makes a round </t>
  </si>
  <si>
    <t xml:space="preserve">We have d arms. </t>
  </si>
  <si>
    <t xml:space="preserve">Upper confidence bound </t>
  </si>
  <si>
    <t xml:space="preserve">Behind each machine is a Distribution D, and there is an optimization behind each of these </t>
  </si>
  <si>
    <t>https://www.jmlr.org/papers/volume3/auer02a/auer02a.pdf</t>
  </si>
  <si>
    <t xml:space="preserve">Multi-arm bandit problem - slot machine - which one of multiple machines to play to maximize your outcome </t>
  </si>
  <si>
    <t xml:space="preserve">Evaluation of the system is often concurrent with learning </t>
  </si>
  <si>
    <t xml:space="preserve">Agent needs to gather useful experiences </t>
  </si>
  <si>
    <t xml:space="preserve">Rewards based </t>
  </si>
  <si>
    <t xml:space="preserve">No presentation of input/output pairs </t>
  </si>
  <si>
    <t xml:space="preserve">Differences: </t>
  </si>
  <si>
    <t xml:space="preserve">Future data </t>
  </si>
  <si>
    <t xml:space="preserve">Past data </t>
  </si>
  <si>
    <t xml:space="preserve">State - encoding of the agent </t>
  </si>
  <si>
    <t xml:space="preserve">Policy &amp; prediction </t>
  </si>
  <si>
    <t xml:space="preserve">Training computer to drive a car; computer will train itself and improve on its performance </t>
  </si>
  <si>
    <t xml:space="preserve">Computer trains itself under a dynamic environment or simulation </t>
  </si>
  <si>
    <t>Models learn by taking actions that can earn rewards</t>
  </si>
  <si>
    <t xml:space="preserve">Topic Modelling </t>
  </si>
  <si>
    <t>Weaknesses: The user must tune the hyperparameters 'epsilon' and 'min_samples,' which define the density of clusters. DBSCAN is quite sensitive to these hyperparameters.</t>
  </si>
  <si>
    <t>Strengths: DBSCAN does not assume globular clusters, and its performance is scalable. In addition, it doesn't require every point to be assigned to a cluster, reducing the noise of the clusters (this may be a weakness, depending on your use case).</t>
  </si>
  <si>
    <t>There's also a recent new development called HDBSCAN that allows varying density clusters.</t>
  </si>
  <si>
    <t xml:space="preserve">DBSCAN is a density based algorithm that makes clusters for dense regions of points. </t>
  </si>
  <si>
    <t>dbscan</t>
  </si>
  <si>
    <t>Weaknesses: Much like K-Means, the user must choose the number of clusters (i.e. the level of the hierarchy to "keep" after the algorithm completes).</t>
  </si>
  <si>
    <t>Strengths: The main advantage of hierarchical clustering is that the clusters are not assumed to be globular. In addition, it scales well to larger datasets.</t>
  </si>
  <si>
    <t>(3) Repeat until only one cluster remains and you are left with a hierarchy of clusters.</t>
  </si>
  <si>
    <t xml:space="preserve">(2) For each cluster, merge it with another based on some criterion. </t>
  </si>
  <si>
    <t xml:space="preserve">(1) Start with each point in its own cluster. </t>
  </si>
  <si>
    <t xml:space="preserve">is a suite of algorithms based on the same idea: </t>
  </si>
  <si>
    <t>Hierarchical / Agglomerative</t>
  </si>
  <si>
    <t>Weaknesses: The main disadvantage of Affinity Propagation is that it's quite slow and memory-heavy, making it difficult to scale to larger datasets. In addition, it also assumes the true underlying clusters are globular.</t>
  </si>
  <si>
    <t>Strengths: The user doesn't need to specify the number of clusters (but does need to specify 'sample preference' and 'damping' hyperparameters).</t>
  </si>
  <si>
    <t>The clusters tend to be smaller and have uneven sizes.</t>
  </si>
  <si>
    <t>Affinity Propagation is a relatively new clustering technique that makes clusters based on graph distances between points.</t>
  </si>
  <si>
    <t>Affinity Propagation</t>
  </si>
  <si>
    <t>Weaknesses: The user must specify the number of clusters, which won't always be easy to do. In addition, if the true underlying clusters in your data are not globular, then K-Means will produce poor clusters.</t>
  </si>
  <si>
    <t>Strengths: K-Means is hands-down the most popular clustering algorithm because it's fast, simple, and surprisingly flexible if you pre-process your data and engineer useful features.</t>
  </si>
  <si>
    <t>This is our recommended algorithm for beginners because it's simple, yet flexible enough to get reasonable results for most problems.</t>
  </si>
  <si>
    <t>The clusters are grouped around centroids, causing them to be globular and have similar sizes.</t>
  </si>
  <si>
    <t>K-Means is a general purpose algorithm that makes clusters based on geometric distances (i.e. distance on a coordinate plane) between points.</t>
  </si>
  <si>
    <t>k-means</t>
  </si>
  <si>
    <t>Because clustering is unsupervised (i.e. there's no "right answer"), data visualization is usually used to evaluate results. If there is a "right answer" (i.e. you have pre-labeled clusters in your training set), then classification algorithms are typically more appropriate.</t>
  </si>
  <si>
    <t>Clustering is an unsupervised learning task for finding natural groupings of observations (i.e. clusters) based on the inherent structure within your dataset.</t>
  </si>
  <si>
    <t>Examples</t>
  </si>
  <si>
    <t xml:space="preserve">Works well when we have huge data sets </t>
  </si>
  <si>
    <t xml:space="preserve">e.g. grouping customers according to what books and movies they like </t>
  </si>
  <si>
    <t xml:space="preserve">Computer is trained only with inputs, leaving it to structure them itself </t>
  </si>
  <si>
    <t xml:space="preserve">Correct lebel not available for training examples; must find patterns in the data - e.g. using clustering </t>
  </si>
  <si>
    <t xml:space="preserve">NO target outcome; only a set of attributes </t>
  </si>
  <si>
    <t xml:space="preserve"> Models learn from test data that has not been labeled.</t>
  </si>
  <si>
    <t xml:space="preserve">Unsupervised learning </t>
  </si>
  <si>
    <t xml:space="preserve">Semi-supervised learning </t>
  </si>
  <si>
    <t xml:space="preserve">When you have more than 2 classes </t>
  </si>
  <si>
    <t xml:space="preserve">P(X) is the same both times, so you can get rid of it if comparing, no when calculating actuals </t>
  </si>
  <si>
    <t>Among those who walk / total number of walkers</t>
  </si>
  <si>
    <t>P(X|walks)</t>
  </si>
  <si>
    <t xml:space="preserve">Number of similar observations / Total number of observations </t>
  </si>
  <si>
    <t xml:space="preserve">Pick a radius </t>
  </si>
  <si>
    <t>P(X)</t>
  </si>
  <si>
    <t>P(walks)</t>
  </si>
  <si>
    <t xml:space="preserve">Drives </t>
  </si>
  <si>
    <t xml:space="preserve">Walks </t>
  </si>
  <si>
    <t>Weaknesses: Due to their sheer simplicity, NB models are often beaten by models properly trained and tuned using the previous algorithms listed.</t>
  </si>
  <si>
    <t>Strengths: Even though the conditional independence assumption rarely holds true, NB models actually perform surprisingly well in practice, especially for how simple they are. They are easy to implement and can scale with your dataset.</t>
  </si>
  <si>
    <t>It's called "naive" because its core assumption of conditional independence (i.e. all input features are independent from one another) rarely holds true in the real world.</t>
  </si>
  <si>
    <t>Essentially, your model is actually a probability table that gets updated through your training data. To predict a new observation, you'd simply "look up" the class probabilities in your "probability table" based on its feature values.</t>
  </si>
  <si>
    <t>Naive Bayes (NB) is a very simple algorithm based around conditional probability and counting</t>
  </si>
  <si>
    <t xml:space="preserve">Naïve Bayes </t>
  </si>
  <si>
    <t>P(A|B) = ( P(B|A) * P(A) ) / P(B)</t>
  </si>
  <si>
    <t xml:space="preserve">Bayes Theorem </t>
  </si>
  <si>
    <t>It's rare that machine learning models work the first time. We have to feed in different data and features, applying different algorithms and hyperparameters, to find the best model... We have to train and tune the model.</t>
  </si>
  <si>
    <t>https://www.microsoft.com/en-us/research/wp-content/uploads/2016/02/BodyPartRecognition.pdf</t>
  </si>
  <si>
    <t xml:space="preserve">Better for more complex datasets </t>
  </si>
  <si>
    <t xml:space="preserve">More steps in the plotted curve </t>
  </si>
  <si>
    <t xml:space="preserve">4. For a new datapoint, make each one of your Ntrees predict the value of Y to for the data point in question and assign the new data point the average across all of the predicted Y values </t>
  </si>
  <si>
    <t xml:space="preserve">3. Choose the number Ntree of trees you want to build and repeat steps 1 &amp; 2 </t>
  </si>
  <si>
    <t xml:space="preserve">2. Build the DT associated to these K data points </t>
  </si>
  <si>
    <t xml:space="preserve">1. Pick at random K data points from the training set </t>
  </si>
  <si>
    <t xml:space="preserve">Uses ensemble learning technique - learn and retraining </t>
  </si>
  <si>
    <t xml:space="preserve">Predict based on a forest of trees </t>
  </si>
  <si>
    <t xml:space="preserve">sckit-learn: sklearn.ensemble.RandomForestClassifier </t>
  </si>
  <si>
    <t xml:space="preserve">More expensive to train and run ; few hundred trees some time </t>
  </si>
  <si>
    <t>Each tree typically does not need to be pruned</t>
  </si>
  <si>
    <t xml:space="preserve">Reduces variance through averaging </t>
  </si>
  <si>
    <t xml:space="preserve">Increases diversity through random selection of training dataset and subset of features for each tree </t>
  </si>
  <si>
    <t xml:space="preserve">Prediction: Average output probabilities from all the trees </t>
  </si>
  <si>
    <t xml:space="preserve">Features to split on for each tree, randomly selected subset from original features - increases diveristy and reduces overfitting </t>
  </si>
  <si>
    <t xml:space="preserve">Set of decision trees, each learned from a differently randomly sampled subset with replacement </t>
  </si>
  <si>
    <t xml:space="preserve">Random forest </t>
  </si>
  <si>
    <t xml:space="preserve">It can result in many decision trees; pool the results together and majority vote - </t>
  </si>
  <si>
    <t>To reduce overfitting, use ensemble method</t>
  </si>
  <si>
    <t xml:space="preserve">sckit-learn: sklearn.tree.DecisionTreeClassifier </t>
  </si>
  <si>
    <t xml:space="preserve">Must prune the tree to reduce potential overfitting </t>
  </si>
  <si>
    <t xml:space="preserve">Susceptible to overfitting </t>
  </si>
  <si>
    <t xml:space="preserve">Less need for feature transformations; you can use raw data into the model </t>
  </si>
  <si>
    <t xml:space="preserve">Expressive - flexible </t>
  </si>
  <si>
    <t xml:space="preserve">Easy to interpret superficially </t>
  </si>
  <si>
    <t xml:space="preserve">Don't need to apply feature scaling because of the splits </t>
  </si>
  <si>
    <t xml:space="preserve">Train - build the tree by maximizing IG to choose splits - the impurity of split sets are lower </t>
  </si>
  <si>
    <t xml:space="preserve">DT - Doesn't work too well on very simple data or 2D datasets </t>
  </si>
  <si>
    <t xml:space="preserve">Adding splits helps predict by taking averages of each leaf and that will be the value assigned to average in that split </t>
  </si>
  <si>
    <t xml:space="preserve">Relative measure of disorder in the DS </t>
  </si>
  <si>
    <t xml:space="preserve">Decide what threshold to use  </t>
  </si>
  <si>
    <t xml:space="preserve">Use the training data to train the model so that the decisions are done in an automated fashion </t>
  </si>
  <si>
    <t xml:space="preserve">When you have many features to use, you could create a decision tree </t>
  </si>
  <si>
    <t xml:space="preserve">Will the loan of 500K ne approved for the customer </t>
  </si>
  <si>
    <t>Deepening your understanding of decision trees and random forests can help you describe entropy and understand the concept of ensembles.</t>
  </si>
  <si>
    <t>Implementations: Random Forest - Python / R, Gradient Boosted Tree - Python / R</t>
  </si>
  <si>
    <t>Weaknesses: Unconstrained, individual trees are prone to overfitting because they can keep branching until they memorize the training data. However, this can be alleviated by using ensembles.</t>
  </si>
  <si>
    <t>Strengths: Decision trees can learn non-linear relationships, and are fairly robust to outliers. Ensembles perform very well in practice, winning many classical (i.e. non-deep-learning) machine learning competitions.</t>
  </si>
  <si>
    <t>We won't go into their underlying mechanics here, but in practice, RF's often perform very well out-of-the-box while GBM's are harder to tune but tend to have higher performance ceilings.</t>
  </si>
  <si>
    <t xml:space="preserve">Ensemble methods, such as Random Forests (RF) and Gradient Boosted Trees (GBM), combine predictions from many individual trees. </t>
  </si>
  <si>
    <t>This branching structure allows regression trees to naturally learn non-linear relationships.</t>
  </si>
  <si>
    <t>Regression trees (a.k.a. decision trees) learn in a hierarchical fashion by repeatedly splitting your dataset into separate branches that maximize the information gain of each split.</t>
  </si>
  <si>
    <t>Regression trees</t>
  </si>
  <si>
    <t>CART</t>
  </si>
  <si>
    <t>Decision Trees and Random Forests</t>
  </si>
  <si>
    <t>Non-linear SVR</t>
  </si>
  <si>
    <t>https://data-flair.training/blogs/svm-kernel-functions/#:~:text=SVM%20Kernel%20Functions&amp;text=The%20function%20of%20kernel%20is,(RBF)%2C%20and%20sigmoid.</t>
  </si>
  <si>
    <t>https://www.cs.toronto.edu/~duvenaud/cookbook/</t>
  </si>
  <si>
    <t xml:space="preserve">Kernel functions </t>
  </si>
  <si>
    <t xml:space="preserve">The Gaussian RBF Kernel </t>
  </si>
  <si>
    <t>Kernel trick to help with this</t>
  </si>
  <si>
    <t xml:space="preserve">Can be highly compute intensive </t>
  </si>
  <si>
    <t xml:space="preserve">Start with a non-linear data set as shown </t>
  </si>
  <si>
    <t xml:space="preserve">Mapping to a higher dimension </t>
  </si>
  <si>
    <t xml:space="preserve">sckit-learn: sklearn.svm.SVC </t>
  </si>
  <si>
    <t xml:space="preserve">Computation is expensive </t>
  </si>
  <si>
    <t xml:space="preserve">Not memory-efficient because it stores the support vectors, which grow with the sixe of the training data </t>
  </si>
  <si>
    <t xml:space="preserve">Apply a linear SVM classifier in the new space </t>
  </si>
  <si>
    <t xml:space="preserve">Map the learning task to a higher dimension space </t>
  </si>
  <si>
    <t xml:space="preserve">Choose a distance function named a kernel </t>
  </si>
  <si>
    <t>Kernelize for non-linear problems</t>
  </si>
  <si>
    <t xml:space="preserve">Also popular in research, but not in industry </t>
  </si>
  <si>
    <t xml:space="preserve">Non-linear </t>
  </si>
  <si>
    <t xml:space="preserve">Mac margin picture not applicable in non-separable case </t>
  </si>
  <si>
    <t xml:space="preserve">Simplest case: Maximize the margin - the distance between the decision boundary (hyperplane) and the support vectors (training examples closest to the boundary) </t>
  </si>
  <si>
    <t xml:space="preserve">Popular approach in research, but not in the industry </t>
  </si>
  <si>
    <t xml:space="preserve">Boundary data points most important </t>
  </si>
  <si>
    <t>Two features, two-classes - these groups are linearly separable by a line shown by the orange line</t>
  </si>
  <si>
    <t xml:space="preserve">Linear </t>
  </si>
  <si>
    <t>Weaknesses: However, SVM's are memory intensive, trickier to tune due to the importance of picking the right kernel, and don't scale well to larger datasets. Currently in the industry, random forests are usually preferred over SVM's.</t>
  </si>
  <si>
    <t xml:space="preserve">Looks at the extreme case and uses that to classify </t>
  </si>
  <si>
    <t>Strengths: SVM's can model non-linear decision boundaries, and there are many kernels to choose from. They are also fairly robust against overfitting, especially in high-dimensional space.</t>
  </si>
  <si>
    <t>For example, an SVM with a linear kernel is similar to logistic regression. Therefore, in practice, the benefit of SVM's typically comes from using non-linear kernels to model non-linear decision boundaries.</t>
  </si>
  <si>
    <t>The SVM algorithm then finds a decision boundary that maximizes the distance between the closest members of separate classes.</t>
  </si>
  <si>
    <t xml:space="preserve">Support vector machines (SVM) use a mechanism called kernels, which essentially calculate distance between two observations. </t>
  </si>
  <si>
    <t>Linear and Non-Linear Support Vector Machines</t>
  </si>
  <si>
    <t>scikit-learn: sklearn.neighbors.KNeighborsClassifier</t>
  </si>
  <si>
    <t xml:space="preserve">Suffers from curse of dimensionality; points become increasingly isolated with more dimensions for a fixed-size training dataset - neesd a lot of memory </t>
  </si>
  <si>
    <t xml:space="preserve">Space complexity and prediction-time complexity grown with size of training data </t>
  </si>
  <si>
    <t xml:space="preserve">Requires keeping the original data set; calculate distance from that data point to every neighbor - can be very expensive </t>
  </si>
  <si>
    <t xml:space="preserve">Instance-based or lazy learning; Model is the result of effectively memorizing training data </t>
  </si>
  <si>
    <t xml:space="preserve">Non-parametric: Model is not defined by a fixed set of parameters </t>
  </si>
  <si>
    <t xml:space="preserve">Non-parametric, instance-based lazy </t>
  </si>
  <si>
    <t>Assign the class label by majority vote</t>
  </si>
  <si>
    <t xml:space="preserve">Find the k nearest neighbors of the new observation that we want to classify </t>
  </si>
  <si>
    <t xml:space="preserve">Choose the number o fk neighbors </t>
  </si>
  <si>
    <t xml:space="preserve">Define a distance metric - Eucledian / manhattan distance , any vecctor norm </t>
  </si>
  <si>
    <t xml:space="preserve">Figure the response of a new observation based on how close it is to the NN </t>
  </si>
  <si>
    <t>These algorithms are memory-intensive, perform poorly for high-dimensional data, and require a meaningful distance function to calculate similarity. In practice, training regularized regression or tree ensembles are almost always better uses of your time.</t>
  </si>
  <si>
    <t>Nearest neighbors algorithms are "instance-based," which means that that save each training observation. They then make predictions for new observations by searching for the most similar training observations and pooling their values.</t>
  </si>
  <si>
    <t xml:space="preserve">K-nearest neighbors </t>
  </si>
  <si>
    <t xml:space="preserve">Feed-forward NN - time share data or NLP - sequential or time series relations  </t>
  </si>
  <si>
    <t xml:space="preserve">Fully connected layer - to link to the output </t>
  </si>
  <si>
    <t xml:space="preserve">Dimension reduction process for better convergence </t>
  </si>
  <si>
    <t>Image or a sequence of images that can be filtered</t>
  </si>
  <si>
    <t xml:space="preserve">Response is binary - sigmoid function </t>
  </si>
  <si>
    <t>Linear combination of features, to which you apply an activation function which is non-linear</t>
  </si>
  <si>
    <t xml:space="preserve">Goal: Determine if a customer will / won't buy something </t>
  </si>
  <si>
    <t xml:space="preserve">Simplist NN - single layer that uses a list of input features </t>
  </si>
  <si>
    <t>They have several important mechanisms, such as convolutions and drop-out, that allows them to efficiently learn from high-dimensional data.</t>
  </si>
  <si>
    <t>Weaknesses: Deep learning algorithms are usually not suitable as general-purpose algorithms because they require a very large amount of data. In fact, they are usually outperformed by tree ensembles for classical machine learning problems. In addition, they are computationally intensive to train, and they require much more expertise to tune (i.e. set the architecture and hyperparameters).</t>
  </si>
  <si>
    <t>classification is often the more common use of deep learning, such as in image classification.</t>
  </si>
  <si>
    <t xml:space="preserve"> deep learning is also easily adapted to classification problems</t>
  </si>
  <si>
    <t xml:space="preserve">Supervised Learning: Neural network </t>
  </si>
  <si>
    <t>Weaknesses: Logistic regression tends to underperform when there are multiple or non-linear decision boundaries. They are not flexible enough to naturally capture more complex relationships.</t>
  </si>
  <si>
    <t>Strengths: Outputs have a nice probabilistic interpretation, and the algorithm can be regularized to avoid overfitting. Logistic models can be updated easily with new data using stochastic gradient descent.</t>
  </si>
  <si>
    <t>Logistic regression can also be regularized by penalizing coefficients with a tunable penalty strength.</t>
  </si>
  <si>
    <t xml:space="preserve">The models themselves are still "linear," so they work well when your classes are linearly separable (i.e. they can be separated by a single decision surface). </t>
  </si>
  <si>
    <t>Predictions are mapped to be between 0 and 1 through the logistic function, which means that predictions can be interpreted as class probabilities.</t>
  </si>
  <si>
    <t xml:space="preserve">Logistic regression </t>
  </si>
  <si>
    <t>Weaknesses: Linear regression performs poorly when there are non-linear relationships. They are not naturally flexible enough to capture more complex patterns, and adding the right interaction terms or polynomials can be tricky and time-consuming.</t>
  </si>
  <si>
    <t>Strengths: Linear regression is straightforward to understand and explain, and can be regularized to avoid overfitting. In addition, linear models can be updated easily with new data using stochastic gradient descent.</t>
  </si>
  <si>
    <t>simple linear regression is often outclassed by its regularized counterparts (LASSO, Ridge, and Elastic-Net).</t>
  </si>
  <si>
    <t>Linear</t>
  </si>
  <si>
    <t xml:space="preserve">Target type = continuous numerical value </t>
  </si>
  <si>
    <t xml:space="preserve">Target type = category </t>
  </si>
  <si>
    <t>Classification</t>
  </si>
  <si>
    <t xml:space="preserve">Requirements - traing datasets need ground truth labels </t>
  </si>
  <si>
    <t xml:space="preserve">Works well when the data is not too diversified </t>
  </si>
  <si>
    <t xml:space="preserve">Computer is trained with input and desired output </t>
  </si>
  <si>
    <t xml:space="preserve">Models learn from training data that has been labelled </t>
  </si>
  <si>
    <t xml:space="preserve">Supervised learning </t>
  </si>
  <si>
    <t xml:space="preserve">Types of ML problems categories </t>
  </si>
  <si>
    <t>An imbalance in the training data or the prediction behavior of the model across different groups, such as age or income bracket. Biases can result from the data or algorithm used to train your model. For instance, if an ML model is trained primarily on data from middle-aged individuals, it may be less accurate when making predictions involving younger and older people.</t>
  </si>
  <si>
    <t>Bias</t>
  </si>
  <si>
    <t>Can produce accurate models with smaller datasets and less training time.</t>
  </si>
  <si>
    <t>Trains a pretrained model on a new dataset without training from scratch.</t>
  </si>
  <si>
    <t xml:space="preserve">Transfer Learning / Fine-Tune a Model in AWS SM </t>
  </si>
  <si>
    <t>You can squeeze out even more performance by combining multiple models.</t>
  </si>
  <si>
    <t>Ensembling</t>
  </si>
  <si>
    <t>other 20%</t>
  </si>
  <si>
    <t>Finally, train your models. This step is pretty formulaic once you've done the first 4.</t>
  </si>
  <si>
    <t>Model Training 15%</t>
  </si>
  <si>
    <t>You may also need to restructure your dataset into a format that algorithms can handle.</t>
  </si>
  <si>
    <t>Data Wrangling</t>
  </si>
  <si>
    <t>Choose the best, most appropriate algorithms without wasting your time.</t>
  </si>
  <si>
    <t>Algorithm Selection 10%</t>
  </si>
  <si>
    <t>Often, transforming your features first can further improve performance.</t>
  </si>
  <si>
    <t xml:space="preserve">Feature engineering </t>
  </si>
  <si>
    <t xml:space="preserve">Explore and clean your data </t>
  </si>
  <si>
    <t>Next, help your algorithms "focus" on what's important by creating new features.</t>
  </si>
  <si>
    <t>Feature Engineering 25%</t>
  </si>
  <si>
    <t xml:space="preserve">Split the data </t>
  </si>
  <si>
    <t xml:space="preserve">Select a sampling strategy </t>
  </si>
  <si>
    <t xml:space="preserve">Identify feature and label sources </t>
  </si>
  <si>
    <t xml:space="preserve">Collect raw data </t>
  </si>
  <si>
    <t>Then, clean your data to avoid many common pitfalls. Better data beats fancier algorithms.</t>
  </si>
  <si>
    <t>Data Cleaning 20%</t>
  </si>
  <si>
    <t>First, "get to know" the data. This step should be quick, efficient, and decisive.</t>
  </si>
  <si>
    <t>Exploratory Analysis 10%</t>
  </si>
  <si>
    <t>5 core steps</t>
  </si>
  <si>
    <t>select the most appropriate task for your algo - A task is a specific objective for your algorithms.</t>
  </si>
  <si>
    <t>Observations - Data points (rows) in the dataset.</t>
  </si>
  <si>
    <t>label = target = outcome = class = dependent variable = response - A specific variable you're trying to predict.</t>
  </si>
  <si>
    <t>Feature = attribute = independent variable = predictor -  Variables (columns) in the dataset used to train the model.</t>
  </si>
  <si>
    <t xml:space="preserve">test data </t>
  </si>
  <si>
    <t xml:space="preserve">validation data </t>
  </si>
  <si>
    <t xml:space="preserve">training data </t>
  </si>
  <si>
    <t>a specific ML process used to train a model.</t>
  </si>
  <si>
    <t xml:space="preserve">ABT analytical base table </t>
  </si>
  <si>
    <t>model - a set of patterns learned from data.</t>
  </si>
  <si>
    <t xml:space="preserve">generate </t>
  </si>
  <si>
    <t xml:space="preserve">algorithm </t>
  </si>
  <si>
    <t xml:space="preserve">raw data </t>
  </si>
  <si>
    <t xml:space="preserve">input data </t>
  </si>
  <si>
    <t>Regression is the estimation of a numeric target value</t>
  </si>
  <si>
    <t xml:space="preserve">Model selection </t>
  </si>
  <si>
    <t xml:space="preserve">Dimensionality = number of features </t>
  </si>
  <si>
    <t xml:space="preserve">Training dataset v/s Test set </t>
  </si>
  <si>
    <t xml:space="preserve">Dataset </t>
  </si>
  <si>
    <t xml:space="preserve">Terminology </t>
  </si>
  <si>
    <t>If a small fraction, don't show the user the ad.</t>
  </si>
  <si>
    <t>What fraction of a video ad the user will watch.</t>
  </si>
  <si>
    <t>If P(click) &gt; 0.12, prefetch the web page.</t>
  </si>
  <si>
    <t>Probability someone will click on a search result.</t>
  </si>
  <si>
    <t>Show those videos in the recommendation bar.</t>
  </si>
  <si>
    <t>What video the learner wants to watch next.</t>
  </si>
  <si>
    <t>Decision</t>
  </si>
  <si>
    <t>Prediction</t>
  </si>
  <si>
    <t>Make sure your predictions allow you to take a useful action. For example, a model that predicts the likelihood of clicking certain videos could allow a system to prefetch the videos most likely to be clicked.</t>
  </si>
  <si>
    <t>ML is better at making decisions than giving you insights. If you have a bunch of data and want to find out "interesting" things about it, statistical approaches make more sense.</t>
  </si>
  <si>
    <t xml:space="preserve">Predctions versus decisions </t>
  </si>
  <si>
    <t xml:space="preserve">ML is not appropriate when you can determine a target value by using simple rules or computations that can be programmed without needing any data-driven learning. </t>
  </si>
  <si>
    <t xml:space="preserve">No tolerance for mistakes </t>
  </si>
  <si>
    <t xml:space="preserve">Need to launch quickly - get feedback and then improvise </t>
  </si>
  <si>
    <t xml:space="preserve">No data, no labels, </t>
  </si>
  <si>
    <t>When a traditional software solution will work well</t>
  </si>
  <si>
    <t xml:space="preserve">When is ML NOT a good tool ? </t>
  </si>
  <si>
    <t>Many factors could influence the answer. When rules depend on too many factors and many of these rules overlap or need to be tuned very finely, it soon becomes difficult for a human to accurately code the rules</t>
  </si>
  <si>
    <t xml:space="preserve">Functions change over time </t>
  </si>
  <si>
    <t xml:space="preserve">When the problem is formalizable - or can be categorized as a ML problem </t>
  </si>
  <si>
    <t xml:space="preserve">When there is ample training data anc can generate ample training data </t>
  </si>
  <si>
    <t>Manual scale is not cost-effective or won't scale</t>
  </si>
  <si>
    <t>If you try lots of features without a hypothesis, you'll falsely believe these are relevant signals for your model.</t>
  </si>
  <si>
    <t xml:space="preserve">When the manual process is not cost effective </t>
  </si>
  <si>
    <t>You should not try to make ML do the hard work of discovering which features are relevant for you.</t>
  </si>
  <si>
    <t>Use ML when software logic is too difficult to code</t>
  </si>
  <si>
    <t xml:space="preserve">When is ML a good tool ? </t>
  </si>
  <si>
    <t xml:space="preserve">How important is runtime and performance? </t>
  </si>
  <si>
    <t xml:space="preserve">Is there any data validation needed to greenlight the project? </t>
  </si>
  <si>
    <t xml:space="preserve">Are there existing baselines? If not, what is the simple solution? </t>
  </si>
  <si>
    <t xml:space="preserve">What are the trade-offs? </t>
  </si>
  <si>
    <t>How long will it take to know whether your new ML system is a success or failure?</t>
  </si>
  <si>
    <t>When can you measure your metrics?</t>
  </si>
  <si>
    <t>How will you measure your metrics?</t>
  </si>
  <si>
    <t>Ask the following questions:</t>
  </si>
  <si>
    <t>A measurable metric provides enough information for successful real-world evaluation. </t>
  </si>
  <si>
    <t>Are the Metrics Measurable?</t>
  </si>
  <si>
    <t xml:space="preserve">What success / failure business metrics used to define success? </t>
  </si>
  <si>
    <t xml:space="preserve">Output definitions? </t>
  </si>
  <si>
    <t xml:space="preserve">What is the data quality? </t>
  </si>
  <si>
    <t xml:space="preserve">Where is the data? </t>
  </si>
  <si>
    <t xml:space="preserve">What are going to be the most useful inputs ? </t>
  </si>
  <si>
    <t xml:space="preserve">What are our features? </t>
  </si>
  <si>
    <t xml:space="preserve">Are there labelled examples, if not, how difficult would it be to create / obtain ? </t>
  </si>
  <si>
    <t xml:space="preserve">Do we have sufficient data? </t>
  </si>
  <si>
    <t xml:space="preserve">Input Gathering </t>
  </si>
  <si>
    <t xml:space="preserve">Same questions as those in Value-proposition template </t>
  </si>
  <si>
    <t>Machine learning is a comprehensive approach to solving problems</t>
  </si>
  <si>
    <t>Practice analyzing various datasets, extracting key insights, and presenting your findings.</t>
  </si>
  <si>
    <t>Prepare bullet point responses to common interview questions and practice delivering your answers.</t>
  </si>
  <si>
    <t>Practice explaining technical concepts to non-technical audiences. For example, try explaining your favorite algorithm to a friend.</t>
  </si>
  <si>
    <t>Neglecting communication skills</t>
  </si>
  <si>
    <t>In short, taking a little bit of extra initiative here can pay big dividends!</t>
  </si>
  <si>
    <t>If you're interviewing for a startup, learn about its market and try to discern how it will gain a competitive edge.</t>
  </si>
  <si>
    <t>If you're interviewing for a strategy position at a Fortune 500, practice a few case interviews and learn about drivers of profitability.</t>
  </si>
  <si>
    <t>If you're interviewing for a position at a bank, brush up on some basic finance concepts.</t>
  </si>
  <si>
    <t xml:space="preserve">Underestimating the value of domain knowledge - INDUSTRY YOUR AREAPPLYING IN </t>
  </si>
  <si>
    <t>Review and practice describing past projects from any internships, jobs, or classes you've taken.</t>
  </si>
  <si>
    <t>Organize your methodology. Data science should be deliberate, not haphazard.</t>
  </si>
  <si>
    <t>Complete end-to-end projects that allow you to practice every major step (i.e. Data Cleaning, Model Training, etc.).</t>
  </si>
  <si>
    <t>understand the entire data science workflow and know how to piece everything together.</t>
  </si>
  <si>
    <t xml:space="preserve">Being unprepared to discuss projects IN YOUR PORTFOLIO </t>
  </si>
  <si>
    <t>Expand your searches by job title (Data Analyst, Quantitative Analyst, Machine Learning Engineer, etc.).</t>
  </si>
  <si>
    <t>Search by technologies used in the role (Python, R, Scikit-Learn, Keras, etc.).</t>
  </si>
  <si>
    <t>Search by job responsibilities (Predictive Modeling, A/B Testing, Data Analytics, etc.).</t>
  </si>
  <si>
    <t>Search by required skills (Machine Learning, Data Visualization, SQL, etc.).</t>
  </si>
  <si>
    <t>Searching too narrowly.</t>
  </si>
  <si>
    <t>Reach out to local data scientists on LinkedIn for coffee chats.</t>
  </si>
  <si>
    <t>Take relevant internships, even if they are part-time.</t>
  </si>
  <si>
    <t>Supplement coursework with plenty of projects using real-world datasets.</t>
  </si>
  <si>
    <t>Overestimating the value of academic degrees.</t>
  </si>
  <si>
    <t>Make a resume master template so you can spin off different versions that are tailored to different roles. This keeps each version clean.</t>
  </si>
  <si>
    <t>Less is more. Think about the most important skills to emphasize and give them the space to shine by removing other distractions.</t>
  </si>
  <si>
    <t>Do not simply list the programming languages or libraries you've used. Describe how you used them and explain the results.</t>
  </si>
  <si>
    <t>Your resume should advocate the impact you could bring to an organization</t>
  </si>
  <si>
    <t xml:space="preserve">Instead, your resume should paint a picture and your bullet points should tell a story. </t>
  </si>
  <si>
    <t>Having too much technical jargon in a resume.</t>
  </si>
  <si>
    <t>Learn a systematic approach to structuring machine learning projects.</t>
  </si>
  <si>
    <t>Know that classical machine learning still has incredible untapped potential. While the algorithms are already mature, we are still in the early stages of discovering fruitful ways to use them.</t>
  </si>
  <si>
    <t>First, master the techniques and algorithms of “classical” machine learning, which serve as building blocks for advanced topics.</t>
  </si>
  <si>
    <t>Jumping into the deep end DL &amp; NLP</t>
  </si>
  <si>
    <t>Understand the landscape of modern machine learning algorithms and their strengths and weaknesses.</t>
  </si>
  <si>
    <t>If you do code an algorithm from scratch, do so with the intention of learning instead of perfecting your implementation.</t>
  </si>
  <si>
    <t>Pick up general-purpose machine learning libraries, such as Scikit-Learn (Python) or Caret (R).</t>
  </si>
  <si>
    <t>Coding too many algorithms from scratch.</t>
  </si>
  <si>
    <t>Learn how each piece fits into the big picture.</t>
  </si>
  <si>
    <t>Learn to be comfortable with partial knowledge. You’ll naturally fill in the gaps as you progress.</t>
  </si>
  <si>
    <t>Balance your studies with projects that provide you hands-on practice.</t>
  </si>
  <si>
    <t>Spending too much time on theory -  you won’t retain the concepts as well. Data science is an applied field, and the best way to solidify skills is by practicing.</t>
  </si>
  <si>
    <t xml:space="preserve">mistakes to avoid early on </t>
  </si>
  <si>
    <t>Internal and External Auditors</t>
  </si>
  <si>
    <t>Independent Reviewers</t>
  </si>
  <si>
    <t>IT Developers, Information Security Risk Managers</t>
  </si>
  <si>
    <t>Business Analysts, Data Scientist, Consultants</t>
  </si>
  <si>
    <t>Operation Managers, IT Managers, Data Managers, Change Managers</t>
  </si>
  <si>
    <t>Business Managers, Product Managers, Risk Managers, Marketing Managers</t>
  </si>
  <si>
    <t xml:space="preserve">Stakeholders </t>
  </si>
  <si>
    <t>CxOs</t>
  </si>
  <si>
    <t>Change Managers</t>
  </si>
  <si>
    <t>Business Analysts</t>
  </si>
  <si>
    <t>Predictive Modelers</t>
  </si>
  <si>
    <t>Advanced Analytics Professionals</t>
  </si>
  <si>
    <t>Data scientists must have extensive and diverse quantitative expertise to be able to solve these types of problems.</t>
  </si>
  <si>
    <t>Implement and interpret predictive analytics and forecasting techniques for net increases in business value.</t>
  </si>
  <si>
    <t xml:space="preserve">Craft site-recommendation engines for use in land acquisitions and real estate development. </t>
  </si>
  <si>
    <t xml:space="preserve">Design automated theft- and fraud-prevention systems to detect anomalies and trigger alarms based on algorithmic results. </t>
  </si>
  <si>
    <t xml:space="preserve">Predict for unknown contaminant levels from sparse environmental datasets. </t>
  </si>
  <si>
    <t xml:space="preserve">Optimize tactical strategies to achieve goals in business and science. </t>
  </si>
  <si>
    <t xml:space="preserve">Use machine learning to optimize energy usages and lower corporate carbon footprints. </t>
  </si>
  <si>
    <t>derive valuable and actionable insights from that data</t>
  </si>
  <si>
    <t xml:space="preserve">Data Scientist </t>
  </si>
  <si>
    <t>Source: https://machinelearningmastery.com/machine-learning-tribe/</t>
  </si>
  <si>
    <t>Data engineers need solid skills in computer science, database design, and software engineering to be able to perform this type of work.</t>
  </si>
  <si>
    <t>Build an integrated platform that simultaneously solves problems in data ingestion, data storage, machine learning, and system management — all from one interface.</t>
  </si>
  <si>
    <t>Design and build relational databases and highly scaled distributed architectures for processing big data.</t>
  </si>
  <si>
    <t>Build and customize Hadoop and MapReduce applications.</t>
  </si>
  <si>
    <t>Build large-scale Software-as-a-Service (SaaS) applications.</t>
  </si>
  <si>
    <t>capture, collate, and condense unimaginably massive volumes of data</t>
  </si>
  <si>
    <t xml:space="preserve">Data Engineer </t>
  </si>
  <si>
    <t>ML Scientist</t>
  </si>
  <si>
    <t xml:space="preserve">Roles </t>
  </si>
  <si>
    <t xml:space="preserve">Scientists have access to literature, conferences and workshops. </t>
  </si>
  <si>
    <t>https://www.stoodnt.com/blog/data-engineer-vs-data-scientist/</t>
  </si>
  <si>
    <t xml:space="preserve">Enabling talent </t>
  </si>
  <si>
    <t>        Model Level: Gradient descent to fit model parameters.</t>
  </si>
  <si>
    <t>      Micro Level: Cross-validation to tune model hyperparameters.</t>
  </si>
  <si>
    <t>    Macro Level: Explore different model families and ensembles.</t>
  </si>
  <si>
    <t>  Meta Level: Continue to improve your data and features.</t>
  </si>
  <si>
    <t>Human Level: Repeatedly practice to improve your skills.</t>
  </si>
  <si>
    <t>Summary of iteration in real-world machine learning</t>
  </si>
  <si>
    <t xml:space="preserve">How confident are you that you can generalize the results? </t>
  </si>
  <si>
    <t xml:space="preserve">How will you evaluate the model performance? </t>
  </si>
  <si>
    <t xml:space="preserve">Why did you choose the algorithm? </t>
  </si>
  <si>
    <t xml:space="preserve">What type of ML problem is it? </t>
  </si>
  <si>
    <t xml:space="preserve">What is your learning target of the algo or the hypothesis?  Hypothesis testing </t>
  </si>
  <si>
    <t xml:space="preserve">What assumptions are made in data / algo choice? </t>
  </si>
  <si>
    <t xml:space="preserve">6 questions to ask </t>
  </si>
  <si>
    <t xml:space="preserve">ambiguity in results; can produce unexpected results </t>
  </si>
  <si>
    <t xml:space="preserve">data preparation/cleanse is key. Identify, collect and improve the quality of the solution </t>
  </si>
  <si>
    <t>ML is as good as the data that comes in</t>
  </si>
  <si>
    <t xml:space="preserve">McKinsey - the age of analytics </t>
  </si>
  <si>
    <t xml:space="preserve">Any kind of repetitive task can be done by ML </t>
  </si>
  <si>
    <t xml:space="preserve">Predicting diseases, prices, cards, email or text filtering, sentiment analysis, translation </t>
  </si>
  <si>
    <t>This list could go on and on, but hopefully it gives you a sense of the incredible breadth and complexity of the tasks that Machine Learning can tackle, and the types of techniques that you would use for each task.</t>
  </si>
  <si>
    <t>This is often tackled using Reinforcement Learning (RL; see Chapter 18), which is a branch of Machine Learning that trains agents (such as bots) to pick the actions that will maximize their rewards over time (e.g., a bot may get a reward every time the player loses some life points), within a given environment (such as the game). The famous AlphaGo program that beat the world champion at the game of Go was built using RL.</t>
  </si>
  <si>
    <t>Building an intelligent bot for a game</t>
  </si>
  <si>
    <t>This is a recommender system. One approach is to feed past purchases (and other information about the client) to an artificial neural network (see Chapter 10), and get it to output the most likely next purchase. This neural net would typically be trained on past sequences of purchases across all clients.</t>
  </si>
  <si>
    <t>Recommending a product that a client may be interested in, based on past purchases</t>
  </si>
  <si>
    <t>This is data visualization, often involving dimensionality reduction techniques (see Chapter 8).</t>
  </si>
  <si>
    <t>Representing a complex, high-dimensional dataset in a clear and insightful diagram</t>
  </si>
  <si>
    <t>This is clustering (see Chapter 9).</t>
  </si>
  <si>
    <t>Segmenting clients based on their purchases so that you can design a different marketing strategy for each segment</t>
  </si>
  <si>
    <t>This is anomaly detection (see Chapter 9).</t>
  </si>
  <si>
    <t>Detecting credit card fraud</t>
  </si>
  <si>
    <t>This is speech recognition, which requires processing audio samples: since they are long and complex sequences, they are typically processed using RNNs, CNNs, or Transformers (see Chapters 15 and 16).</t>
  </si>
  <si>
    <t>Making your app react to voice commands</t>
  </si>
  <si>
    <t>This is a regression task (i.e., predicting values) that may be tackled using any regression model, such as a Linear Regression or Polynomial Regression model (see Chapter 4), a regression SVM (see Chapter 5), a regression Random Forest (see Chapter 7), or an artificial neural network (see Chapter 10). If you want to take into account sequences of past performance metrics, you may want to use RNNs, CNNs, or Transformers (see Chapters 15 and 16).</t>
  </si>
  <si>
    <t>Forecasting your company’s revenue next year, based on many performance metrics</t>
  </si>
  <si>
    <t>This involves many NLP components, including natural language understanding (NLU) and question-answering modules.</t>
  </si>
  <si>
    <t>Creating a chatbot or a personal assistant</t>
  </si>
  <si>
    <t>This is a branch of NLP called text summarization, again using the same tools.</t>
  </si>
  <si>
    <t>Summarizing long documents automatically</t>
  </si>
  <si>
    <t>This is also text classification, using the same NLP tools.</t>
  </si>
  <si>
    <t>Automatically flagging offensive comments on discussion forums</t>
  </si>
  <si>
    <t>This is natural language processing (NLP), and more specifically text classification, which can be tackled using recurrent neural networks (RNNs), CNNs, or Transformers (see Chapter 16).</t>
  </si>
  <si>
    <t>Automatically classifying news articles</t>
  </si>
  <si>
    <t>This is semantic segmentation, where each pixel in the image is classified (as we want to determine the exact location and shape of tumors), typically using CNNs as well.</t>
  </si>
  <si>
    <t>Detecting tumors in brain scans</t>
  </si>
  <si>
    <t xml:space="preserve">This is image classification, typically performed using convolutional neural networks </t>
  </si>
  <si>
    <t>Analyzing images of products on a production line to automatically classify them</t>
  </si>
  <si>
    <t>Uses</t>
  </si>
  <si>
    <t xml:space="preserve">Use past data about new predctions </t>
  </si>
  <si>
    <t>Based on assumption - large amounts of data can be procured and annotated</t>
  </si>
  <si>
    <t xml:space="preserve">Interdisciplinary skills - statistics, computer science </t>
  </si>
  <si>
    <t>Popular subset of AI due to the availability of data</t>
  </si>
  <si>
    <t xml:space="preserve">Subset of AI that uses its pattern recognition and computational learning to help computers read exisiting data, find patterns and make predictions based on that. </t>
  </si>
  <si>
    <t xml:space="preserve">What is? </t>
  </si>
  <si>
    <t>https://dzone.com/articles/machine-learning-courses-for-developers</t>
  </si>
  <si>
    <t xml:space="preserve">affects scenarios in which data varies by time series, grouping or data comes in clusters </t>
  </si>
  <si>
    <t>Instead you can hash on query + date, which would result in a different hashing each day.</t>
  </si>
  <si>
    <t>Your evaluation sets will be artificially hard, because they won't overlap with your training data. In reality, at serving time, you'll have seen some of the live traffic in your training data, so your evaluation should reflect that.</t>
  </si>
  <si>
    <t>Your training set will see a less diverse set of queries.</t>
  </si>
  <si>
    <t>Imagine again you were collecting Search queries and using hashing to include or exclude queries. If the hash key only used the query, then across multiple days of data, you’ll either always include that query or always exclude it. Always including or always excluding a query is bad because:</t>
  </si>
  <si>
    <t>Considerations for Hashing</t>
  </si>
  <si>
    <t>The preceding approaches apply both to sampling and splitting your data.</t>
  </si>
  <si>
    <t>Use invariant hash keys. Hashing is a common way to split or sample data. You can hash each example, and use the resulting integer to decide in which split to place the example. The inputs to your hash function shouldn't change each time you run the data generation program. Don't use the current time or a random number in your hash, for example, if you want to recreate your hashes on demand.</t>
  </si>
  <si>
    <t>Seed your random number generators (RNGs). Seeding ensures that the RNG outputs the same values in the same order each time you run it, recreating your dataset.</t>
  </si>
  <si>
    <t>Make sure any randomization in data generation can be made deterministic:</t>
  </si>
  <si>
    <t>If your data generation runs are not reproducible, you can't make these datasets.</t>
  </si>
  <si>
    <t>For a fair experiment, your datasets should be identical except for this new feature.</t>
  </si>
  <si>
    <t>Make your data generation pipeline reproducible. Say you want to add a feature to see how it affects model quality.</t>
  </si>
  <si>
    <t xml:space="preserve">Randomization </t>
  </si>
  <si>
    <t>To design a split that is representative of your data, consider what the data represents. The golden rule applies to data splits as well: the testing task should match the production task as closely as possible.</t>
  </si>
  <si>
    <t>Works well with large datasets; In projects with less data, the distributions end up quite different between training, validation, and testing.</t>
  </si>
  <si>
    <t>so this technique ensures your validation set mirrors the lag between training and serving.</t>
  </si>
  <si>
    <t>Evaluate on data from Day 30.</t>
  </si>
  <si>
    <t>Train on data from Days 1-29.</t>
  </si>
  <si>
    <t>Collect 30 days of data.</t>
  </si>
  <si>
    <t>A frequent technique for online systems is to split the data by time, such that you would:</t>
  </si>
  <si>
    <t>Alternatively, you could throw out data within a certain distance of your cutoff to ensure you don't have any overlap.</t>
  </si>
  <si>
    <t xml:space="preserve">That's okay, though; in reality these stories were split across two days of the news cycle. </t>
  </si>
  <si>
    <t>With tens of thousands or more news stories, a percentage may get divided across the days.</t>
  </si>
  <si>
    <t>A simple approach to fixing this problem would be to split our data based on when the story was published, perhaps by day the story was published. This results in stories from the same day being placed in the same split.</t>
  </si>
  <si>
    <t xml:space="preserve"> In reality, it wouldn't work this way because all the stories will come in at the same time, so doing the split like this would cause skew.</t>
  </si>
  <si>
    <t>If we split the data randomly, therefore, the test set and the training set will likely contain the same stories</t>
  </si>
  <si>
    <t>News stories appear in clusters: multiple stories about the same topic are published around the same time. .</t>
  </si>
  <si>
    <t>Suppose you want your model to classify the topic from the text of a news article. Why would a random split be problematic?</t>
  </si>
  <si>
    <t>consider data sets in which the examples are naturally clustered into similar examples.</t>
  </si>
  <si>
    <t>When Random Splitting isn't the Best Approach</t>
  </si>
  <si>
    <t xml:space="preserve">Data split </t>
  </si>
  <si>
    <t>https://www.annualreviews.org/doi/10.1146/annurev.publhealth.25.102802.124410</t>
  </si>
  <si>
    <t>https://academic.oup.com/bib/article/14/1/13/304457</t>
  </si>
  <si>
    <t>the sample size of the training data set is expanded to explore its effect on the performance of class-imbalanced classification.</t>
  </si>
  <si>
    <t>sample size.</t>
  </si>
  <si>
    <t xml:space="preserve">In contrary, a large standard deviation (variance) would likely have a (large) overlapping area between two classes, resulting in poor performance. </t>
  </si>
  <si>
    <t xml:space="preserve">Intuitively, large mean differences would likely lead to a well separation of the two classes; thus, the standard classifiers can work well. </t>
  </si>
  <si>
    <t xml:space="preserve">The factors involve mean differences between two classes, the variance–covariance structure and the number of variables (dimensions). </t>
  </si>
  <si>
    <t xml:space="preserve">distributions of minority and majority class data, and </t>
  </si>
  <si>
    <t xml:space="preserve">The performance of class-imbalanced classifiers typically decreases as the ratio decreases. </t>
  </si>
  <si>
    <t xml:space="preserve">The imbalance ratio is the ratio of the minority class size to the majority class size. </t>
  </si>
  <si>
    <t xml:space="preserve">imbalance ratio, </t>
  </si>
  <si>
    <t xml:space="preserve">The three factors that affect the performance of classifiers were investigated: </t>
  </si>
  <si>
    <t xml:space="preserve"> They evaluated performance of six classification algorithms with three data-based correction approaches (over- and under-sampling and under-sampling ensemble) and an algorithm-based threshold approach for logistic regression modeling and random forests (RFs).</t>
  </si>
  <si>
    <t>Blagus and Lusa [19] investigated the joint effect of high dimensionality and class imbalance focusing on the effect of variable selection and effectiveness of some correction strategies.</t>
  </si>
  <si>
    <t>In the right figure, when there is a large number of data, both majority class and minority class data in the overlapped region can be misclassified.</t>
  </si>
  <si>
    <t xml:space="preserve">The boundary of the minority class is likely to be underestimated resulting in poor performance of the prediction. </t>
  </si>
  <si>
    <t xml:space="preserve"> The two circles in the overlapped region contain small numbers of the minority class data surrounded by a large number of majority class data. </t>
  </si>
  <si>
    <t>In the middle figure, the two classes are overlapped; the boundary between two classes is ambiguous</t>
  </si>
  <si>
    <t xml:space="preserve"> The standard classifier would produce good discrimination, regardless of the imbalance ratio and lack of data.</t>
  </si>
  <si>
    <t>The solid points represent the data points in the majority class, and the open points represent the data points in the minority class. In the left figure, two class distributions are well separated</t>
  </si>
  <si>
    <t xml:space="preserve"> The true boundaries are displayed with dashed lines, and the learned boundaries are displayed with solid lines</t>
  </si>
  <si>
    <t>demonstrates how the data complexity and lack of data affect the performance of a standard linear classifier</t>
  </si>
  <si>
    <t>The DLDA with a feature selection can perform well without using the ensemble correction.</t>
  </si>
  <si>
    <t xml:space="preserve">The SVM-THR performs well if the imbalance is severe and predictors are highly correlated. </t>
  </si>
  <si>
    <t xml:space="preserve">The SVM-ensemble classifier appears to perform the best when the class imbalance is not too severe. </t>
  </si>
  <si>
    <t xml:space="preserve">A Monte–Carlo simulation and five genomic data sets were used to illustrate the analysis and address the issues. </t>
  </si>
  <si>
    <t xml:space="preserve">The SVM-based correction classifier is SVM threshold adjustment (SVM-THR). </t>
  </si>
  <si>
    <t xml:space="preserve">(ii) SVMs. </t>
  </si>
  <si>
    <t xml:space="preserve">(ii) random forests (RFs) and </t>
  </si>
  <si>
    <t xml:space="preserve">Four class-imbalanced classifiers include three standard classification algorithms each coupled with an ensemble correction strategy and one support vector machines (SVM)-based correction classifier. The three algorithms are (i) diagonal linear discriminant analysis (DLDA), </t>
  </si>
  <si>
    <t xml:space="preserve">A class-imbalanced classifier typically modifies a standard classifier by a correction strategy or by incorporating a new strategy in the training phase to account for differential class sizes. </t>
  </si>
  <si>
    <t xml:space="preserve">When the class sizes are very different, most standard classification algorithms may favor the larger (majority) class resulting in poor accuracy in the minority class prediction. </t>
  </si>
  <si>
    <t xml:space="preserve">A class-imbalanced classifier is a decision rule to predict the class membership of new samples from an available data set where the class sizes differ considerably. </t>
  </si>
  <si>
    <t>Class-imbalanced classifiers for high-dimensional data</t>
  </si>
  <si>
    <t>https://analyticsindiamag.com/5-important-techniques-to-process-imbalanced-data-in-machine-learning/</t>
  </si>
  <si>
    <t>However, the MSMOTE is the modified version of SMOTE which classifies the samples of minority classes into three groups such as security samples, latent nose samples, and border samples.</t>
  </si>
  <si>
    <t xml:space="preserve">SMOTE can be fused with other methods like MSMOTE (Modified SMOTE), SMOTEENN (SMOTE with Edited Nearest Neighbours), SMOTE-TL, SMOTE-EL, etc. to eliminate noise in the imbalanced data sets. </t>
  </si>
  <si>
    <t xml:space="preserve">combined class methods </t>
  </si>
  <si>
    <t>The prediction is better</t>
  </si>
  <si>
    <t>This is a more stable model</t>
  </si>
  <si>
    <t>Advantages</t>
  </si>
  <si>
    <t>The Boosting (Adaboost) is an iterative technique that rectifies the weight of an observation depending on the last classification. This method decreases the bias error and builds strong predictive models.</t>
  </si>
  <si>
    <t xml:space="preserve">Bagging or Bootstrap Aggregating tries to implement similar learners on a smaller dataset and then takes a mean of all the predictions. </t>
  </si>
  <si>
    <t>modifies the generalisation ability of individual classifiers by assembling various classifiers.</t>
  </si>
  <si>
    <t>combined the result or performance of several classiﬁers to improve the performance of single classiﬁer.</t>
  </si>
  <si>
    <t>Ensemble Learning Techniques</t>
  </si>
  <si>
    <t>This technique avoids pre-selection of parameters and auto-adjust the decision hyperplane.</t>
  </si>
  <si>
    <t xml:space="preserve">adv </t>
  </si>
  <si>
    <t>In this technique, the costs of false positive(FP), false negative (FN), true positive (TP), and true negative (TN) can be represented in a cost matrix as shown below where C(i,j) represents the  misclassification cost of classifying an instance and also “i” the predicted class and “j” is the actual class. </t>
  </si>
  <si>
    <t xml:space="preserve"> It is playing as one of the important roles in the machine learning algorithms including the real-world data mining applications.</t>
  </si>
  <si>
    <t>The goal of this technique is mainly to pursue a high accuracy of classifying examples into a set of known classes</t>
  </si>
  <si>
    <t>takes the misclassification costs into consideration by minimising the total cost.</t>
  </si>
  <si>
    <t>Cost-Sensitive Learning Technique</t>
  </si>
  <si>
    <t xml:space="preserve">under-sampling the majority class enables better classifiers to be built than over-sampling the minority class with replacement </t>
  </si>
  <si>
    <t>https://towardsdatascience.com/under-sampling-a-performance-booster-on-imbalanced-data-a79ff1559fab</t>
  </si>
  <si>
    <t>Helps in solving the memory problems</t>
  </si>
  <si>
    <t>Run-time can be improved by decreasing the amount of training dataset.</t>
  </si>
  <si>
    <t xml:space="preserve">advantages </t>
  </si>
  <si>
    <r>
      <rPr>
        <b/>
        <sz val="11"/>
        <color theme="1"/>
        <rFont val="Calibri"/>
        <family val="2"/>
        <scheme val="minor"/>
      </rPr>
      <t xml:space="preserve">Tomek link </t>
    </r>
    <r>
      <rPr>
        <sz val="11"/>
        <color theme="1"/>
        <rFont val="Calibri"/>
        <family val="2"/>
        <scheme val="minor"/>
      </rPr>
      <t>method removes unwanted overlap between classes until all minimally distanced nearest neighbours are of the same class.</t>
    </r>
  </si>
  <si>
    <r>
      <rPr>
        <b/>
        <sz val="11"/>
        <color theme="1"/>
        <rFont val="Calibri"/>
        <family val="2"/>
        <scheme val="minor"/>
      </rPr>
      <t>cluster centroid</t>
    </r>
    <r>
      <rPr>
        <sz val="11"/>
        <color theme="1"/>
        <rFont val="Calibri"/>
        <family val="2"/>
        <scheme val="minor"/>
      </rPr>
      <t xml:space="preserve"> methods replace the cluster of samples by the cluster centroid of a K-means algorithm</t>
    </r>
  </si>
  <si>
    <t xml:space="preserve">There are various methods for classification problems such as cluster centroids and  Tomek links. </t>
  </si>
  <si>
    <t>reducing the size of the class which is in abundance.</t>
  </si>
  <si>
    <t>we under-sample the majority class at 200%</t>
  </si>
  <si>
    <t xml:space="preserve">undersampling </t>
  </si>
  <si>
    <t>https://arxiv.org/pdf/1106.1813.pdf</t>
  </si>
  <si>
    <t>Mitigate overfitting caused by oversampling.</t>
  </si>
  <si>
    <t>No loss of information</t>
  </si>
  <si>
    <t>Depending upon the  amount of oversampling required, neighbours from k-NN are randomly chosen.</t>
  </si>
  <si>
    <t xml:space="preserve">assumption that the local space belongs to the minority class, which may not be the case when the training data is not linearly separable </t>
  </si>
  <si>
    <t xml:space="preserve">In this technique, the minority class is over-sampled by producing synthetic examples rather than by over-sampling with replacement and for each minority class observation, it calculates the k nearest neighbours (k-NN). </t>
  </si>
  <si>
    <r>
      <t>A primary technique used in oversampling is</t>
    </r>
    <r>
      <rPr>
        <b/>
        <sz val="11"/>
        <color theme="1"/>
        <rFont val="Calibri"/>
        <family val="2"/>
        <scheme val="minor"/>
      </rPr>
      <t xml:space="preserve"> SMOTE (Synthetic Minority Over-sampling TEchnique). </t>
    </r>
  </si>
  <si>
    <t xml:space="preserve">increment the size of rare samples </t>
  </si>
  <si>
    <t xml:space="preserve">oversampling aka up sampling </t>
  </si>
  <si>
    <t>The tail of feature distributions will lose information in downsampling. However, since we typically downsample the majority class, this loss isn't usually a big problem.</t>
  </si>
  <si>
    <t>Calibration: Upweighting ensures our model is still calibrated; the outputs can still be interpreted as probabilities.</t>
  </si>
  <si>
    <t>Disk space: By consolidating the majority class into fewer examples with larger weights, we spend less disk space storing them. This savings allows more disk space for the minority class, so we can collect a greater number and a wider range of examples from that class.</t>
  </si>
  <si>
    <t>Faster convergence: During training, we see the minority class more often, which will help the model converge faster.</t>
  </si>
  <si>
    <t xml:space="preserve">benefits </t>
  </si>
  <si>
    <t> {example weight} = {original example weight} × {downsampling factor} </t>
  </si>
  <si>
    <t>The weight should be equal to the factor you used to downsample:</t>
  </si>
  <si>
    <t>You may be used to hearing the term weight when it refers to model parameters, like connections in a neural network. Here we're talking about example weights, which means counting an individual example more importantly during training. An example weight of 10 means the model treats the example as 10 times as important (when computing loss) as it would an example of weight 1.</t>
  </si>
  <si>
    <t>Step 2: Upweight the downsampled class: The last step is to add example weights to the downsampled class. Since we downsampled by a factor of 20, the example weight should be 20.</t>
  </si>
  <si>
    <t>Step 1: Downsample the majority class. Consider again our example of the fraud data set, with 1 positive to 200 negatives. We can downsample by a factor of 20, taking 1/10 negatives. Now about 10% of our data is positive, which will be much better for training our model.</t>
  </si>
  <si>
    <t>Upweighting means adding an example weight to the downsampled class equal to the factor by which you downsampled.</t>
  </si>
  <si>
    <t>Downsampling (in this context) means training on a disproportionately low subset of the majority class examples.</t>
  </si>
  <si>
    <t>Downsampling and Upweighting</t>
  </si>
  <si>
    <t>If you have an imbalanced data set, first try training on the true distribution. If the model works well and generalizes, you're done! If not, try the following downsampling and upweighting technique.</t>
  </si>
  <si>
    <t xml:space="preserve">how </t>
  </si>
  <si>
    <t>&lt;1% of the data set</t>
  </si>
  <si>
    <t>Extreme</t>
  </si>
  <si>
    <t>1-20% of the data set</t>
  </si>
  <si>
    <t>Moderate</t>
  </si>
  <si>
    <t>20-40% of the data set</t>
  </si>
  <si>
    <t>Mild</t>
  </si>
  <si>
    <t>Proportion of Minority Class</t>
  </si>
  <si>
    <t>Degree of imbalance</t>
  </si>
  <si>
    <t>A classification data set with skewed class proportions is called imbalanced. Classes that make up a large proportion of the data set are called majority classes. Those that make up a smaller proportion are minority classes.</t>
  </si>
  <si>
    <t>in the order of 100,000 to 1 in some other applications</t>
  </si>
  <si>
    <t xml:space="preserve">Imbalance on the order of 100 to 1 is prevalent in fraud detection </t>
  </si>
  <si>
    <t xml:space="preserve">eg fraud detection </t>
  </si>
  <si>
    <t>This problem is faced not only in the binary class data but also in the multi-class data.</t>
  </si>
  <si>
    <t>An imbalanced dataset means instances of one of the two classes is higher than the other, in another way, the number of observations is not the same for all the classes in a classification dataset. </t>
  </si>
  <si>
    <t xml:space="preserve">what </t>
  </si>
  <si>
    <t xml:space="preserve">ROC AND AUC need to be optimized and dataset classes are relatively imbalanced </t>
  </si>
  <si>
    <t xml:space="preserve">when </t>
  </si>
  <si>
    <t>Create or synthesize data using techniques like SMOTE (Synthetic Minority Oversampling TEchnique)</t>
  </si>
  <si>
    <t>Oversampling instances of the minority class or undersampling instances of the majority class</t>
  </si>
  <si>
    <t>Source more real data</t>
  </si>
  <si>
    <t xml:space="preserve">unbalanced data set </t>
  </si>
  <si>
    <t xml:space="preserve">BALANCING A DATASET </t>
  </si>
  <si>
    <t xml:space="preserve">OUTLIER DETECTION </t>
  </si>
  <si>
    <t>https://www.cs.umb.edu/~ding/history/470_670_fall_2011/papers/cs670_Tran_PreferredPaper_LeakingInDataMining.pdf</t>
  </si>
  <si>
    <t>Use a Holdout Dataset. Hold back an unseen validation dataset as a final sanity check of your model before you use it.</t>
  </si>
  <si>
    <t>Use Pipelines. Heavily use pipeline architectures that allow a sequence of data preparation steps to be performed within cross validation folds, such as the caret package in R and Pipelines in scikit-learn.</t>
  </si>
  <si>
    <t>Remove Leaky Variables. Evaluate simple rule based models line OneR using variables like account numbers and IDs and the like to see if these variables are leaky, and if so, remove them. If you suspect a variable is leaky, consider removing it.</t>
  </si>
  <si>
    <t>Add Noise. Add random noise to input data to try and smooth out the effects of possibly leaking variables.</t>
  </si>
  <si>
    <t>Temporal Cutoff. Remove all data just prior to the event of interest, focusing on the time you learned about a fact or observation rather than the time the observation occurred.</t>
  </si>
  <si>
    <t>5 Tips to Combat Data Leakage</t>
  </si>
  <si>
    <t>Generally, it is good practice to use both of these techniques.</t>
  </si>
  <si>
    <t>2. Hold back a validation dataset for final sanity check of your developed models.</t>
  </si>
  <si>
    <t xml:space="preserve"> it is a good idea to re-prepare or re-calculate any required data preparation within your cross validation folds including tasks like feature selection, outlier removal, encoding, feature scaling and projection methods for dimensionality reduction, and more.</t>
  </si>
  <si>
    <t>non-leaky data preparation must happen within each fold of your cross validation cycle.</t>
  </si>
  <si>
    <t>A non-leaky evaluation of machine learning algorithms in this situation would calculate the parameters for rescaling data within each fold of the cross validation and use those parameters to prepare the data on the held out test fold on each cycle.</t>
  </si>
  <si>
    <t>This knowledge was stamped into the rescaled values and exploited by all algorithms in your cross validation test harness.</t>
  </si>
  <si>
    <t xml:space="preserve">The data rescaling process that you performed had knowledge of the full distribution of data in the training dataset when calculating the scaling factors (like min and max or mean and standard deviation). </t>
  </si>
  <si>
    <t>For example, if you normalize or standardize your entire dataset, then estimate the performance of your model using cross validation, you have committed the sin of data leakage.</t>
  </si>
  <si>
    <t>1. Perform data preparation within your cross validation folds.</t>
  </si>
  <si>
    <t>Two good techniques that you can use to minimize data leakage when developing predictive models are as follows:</t>
  </si>
  <si>
    <t>Techniques To Minimize Data Leakage When Building Models</t>
  </si>
  <si>
    <t>Analog observations like sound and images where samples are stored in separate files that have a size and a time stamp.</t>
  </si>
  <si>
    <t>Graph problems where random sampling methods can be difficult to construct.</t>
  </si>
  <si>
    <t>Time series datasets when creating training and test sets can be difficult.</t>
  </si>
  <si>
    <t>Data leakage is generally more of a problem with complex datasets, for example:</t>
  </si>
  <si>
    <t>leakage is the use of information in the model training process which would not be expected to be available at prediction time, causing the predictive scores to overestimate the model's utility when run in a production environment.</t>
  </si>
  <si>
    <t>leakage is essentially the introduction of information about the data mining target, which should not be legitimately available to mine from. </t>
  </si>
  <si>
    <t>Deemed "one of the top ten data mining mistakes"</t>
  </si>
  <si>
    <t>Leakage in data mining</t>
  </si>
  <si>
    <t>Is it cheap to collect more data?</t>
  </si>
  <si>
    <t>Are there outliers that can be removed?</t>
  </si>
  <si>
    <t>Can you reduce measurement error?</t>
  </si>
  <si>
    <t>Can you clean the data better?</t>
  </si>
  <si>
    <t>Are you collecting all the features that you need?</t>
  </si>
  <si>
    <t xml:space="preserve">Collecting better data </t>
  </si>
  <si>
    <t xml:space="preserve">see BALANCING A DATASET </t>
  </si>
  <si>
    <t xml:space="preserve">handle unbalanced data </t>
  </si>
  <si>
    <t>By using this technique of flagging and filling, you are essentially allowing the algorithm to estimate the optimal constant for missingness, instead of just filling it in with the mean.</t>
  </si>
  <si>
    <t>2. Then, fill the original missing value with 0 just to meet the technical requirement of no missing values.</t>
  </si>
  <si>
    <t>1. Flag the observation with an indicator variable of missingness.</t>
  </si>
  <si>
    <t>For missing numeric data, you should flag and fill the values.</t>
  </si>
  <si>
    <t>Missing numeric data</t>
  </si>
  <si>
    <t>This also gets around the technical requirement for no missing values.</t>
  </si>
  <si>
    <t>This tells the algorithm that the value was missing.</t>
  </si>
  <si>
    <t>You’re essentially adding a new class for the feature.</t>
  </si>
  <si>
    <t>The best way to handle missing data for categorical features is to simply label them as ’Missing’!</t>
  </si>
  <si>
    <t>Missing categorical data</t>
  </si>
  <si>
    <t xml:space="preserve">tell the algo data is missing </t>
  </si>
  <si>
    <t xml:space="preserve">dropping and imputing </t>
  </si>
  <si>
    <t>Handle Missing Data</t>
  </si>
  <si>
    <t>We can’t stress this enough: you must have a good reason for removing an outlier, such as suspicious measurements that are unlikely to be real data.</t>
  </si>
  <si>
    <t>However, outliers are innocent until proven guilty. You should never remove an outlier just because it’s a "big number." That big number could be very informative for your model.</t>
  </si>
  <si>
    <t>In general, if you have a legitimate reason to remove an outlier, it will help your model’s performance.</t>
  </si>
  <si>
    <t>Outliers can cause problems with certain types of models. For example, linear regression models are less robust to outliers than decision tree models.</t>
  </si>
  <si>
    <t>Filter Unwanted Outliers</t>
  </si>
  <si>
    <t>check for mislabeled classes, i.e. separate classes that should really be the same.</t>
  </si>
  <si>
    <t>For instance, you can check for typos or inconsistent capitalization. This is mostly a concern for categorical features, and you can look at your bar plots to check.</t>
  </si>
  <si>
    <t>Structural errors are those that arise during measurement, data transfer, or other types of "poor housekeeping."</t>
  </si>
  <si>
    <t>Fix Structural Errors</t>
  </si>
  <si>
    <t>Irrelevant observations are those that don’t actually fit the specific problem that you’re trying to solve.</t>
  </si>
  <si>
    <t>Irrelevant observations</t>
  </si>
  <si>
    <t>Receive data from clients/other departments</t>
  </si>
  <si>
    <t>Scrape data</t>
  </si>
  <si>
    <t>Combine datasets from multiple places</t>
  </si>
  <si>
    <t>Duplicate observations most frequently arise during data collection, such as when you:</t>
  </si>
  <si>
    <t>Duplicate observations</t>
  </si>
  <si>
    <t>This includes duplicate or irrelevant observations.</t>
  </si>
  <si>
    <t>The first step to data cleaning is removing unwanted observations from your dataset.</t>
  </si>
  <si>
    <t>Remove Unwanted observations</t>
  </si>
  <si>
    <t>Better Data &gt; Fancier Algorithms</t>
  </si>
  <si>
    <t xml:space="preserve">data cleaning </t>
  </si>
  <si>
    <t>View graphs not only at the beginning of the pipeline, but also throughout transformation. Visualizations will help you continually check your assumptions and see the effects of any major changes.</t>
  </si>
  <si>
    <t>By the end of your Exploratory Analysis step, you'll have a pretty good understanding of the dataset, some notes for data cleaning, and possibly some ideas for feature engineering.</t>
  </si>
  <si>
    <t>Again, your aim is to gain intuition about the data, which will help you throughout the rest of the workflow.</t>
  </si>
  <si>
    <t>Are there interesting or unexpected strong correlations between other features?</t>
  </si>
  <si>
    <t>Which features are strongly correlated with the target variable?</t>
  </si>
  <si>
    <t>In general, you should look out for:</t>
  </si>
  <si>
    <t>Correlation heatmaps help you visualize this information. Here's an example (note: all correlations were multiplied by 100):</t>
  </si>
  <si>
    <t>0 indicates no relationship.</t>
  </si>
  <si>
    <t>Those closer to 0 indicate a weak relationship.</t>
  </si>
  <si>
    <t>Correlations near -1 or 1 indicate a strong relationship.</t>
  </si>
  <si>
    <t>Negative correlation means that as one feature increases, the other decreases. E.g. hours spent studying and number of parties attended.</t>
  </si>
  <si>
    <t>Positive correlation means that as one feature increases, the other increases. E.g. a child’s age and her height.</t>
  </si>
  <si>
    <t>Correlation is a value between -1 and 1 that represents how closely two features move in unison. You don't need to remember the math to calculate them. Just know the following intuition:</t>
  </si>
  <si>
    <t>Finally, correlations allow you to look at the relationships between numeric features and other numeric features.</t>
  </si>
  <si>
    <t>Correlation, which always takes values between -1 and 1, describes the strength of the linear relationship between two variables. We denote the correlation by R.</t>
  </si>
  <si>
    <t>Correlation: strength of a linear relationship</t>
  </si>
  <si>
    <t>Study Correlations</t>
  </si>
  <si>
    <t>...which is very important to remember when assessing the generalizability of your models later!</t>
  </si>
  <si>
    <t>In fact, the round-number min ($200k) and max ($800k) suggest possible data truncation...</t>
  </si>
  <si>
    <t>The min and max transaction prices are comparable between the two classes.</t>
  </si>
  <si>
    <t>The median transaction price (middle vertical bar in the box) for Single-Family homes was much higher than that for Apartments / Condos / Townhomes.</t>
  </si>
  <si>
    <t>Here are a few insights you could draw from the following chart.</t>
  </si>
  <si>
    <t>Segmentations are powerful ways to observe the relationship between categorical features and numeric features.</t>
  </si>
  <si>
    <t>Plot Segmentations</t>
  </si>
  <si>
    <t>Therefore, we recommend making a note to combine or reassign some of these classes later. We prefer saving this until Feature Engineering</t>
  </si>
  <si>
    <t>In the worse case, they can cause the model to be overfit.</t>
  </si>
  <si>
    <t>In the best case, they don't influence the model much.</t>
  </si>
  <si>
    <t>They tend to be problematic when building models.</t>
  </si>
  <si>
    <t>By the way, a "class" is simply a unique value for a categorical feature. For example, the following bar plot shows the distribution for a feature called 'exterior_walls'. So Wood Siding, Brick, and Stucco are each classes for that feature.</t>
  </si>
  <si>
    <t>In particular, you'll want to look out for sparse classes, which are classes that have a very small number of observations.</t>
  </si>
  <si>
    <t>Categorical features cannot be visualized through histograms. Instead, you can use bar plots.</t>
  </si>
  <si>
    <t>Plot Categorical Distributions</t>
  </si>
  <si>
    <t>However, we'll wait until Data Cleaning to make fixes so that we can keep our steps organized.</t>
  </si>
  <si>
    <t>At this point, you should start making notes about potential fixes you'd like to make. If something looks out of place, such as a potential outlier in one of your features, now's a good time to ask the client/key stakeholder, or to dig a bit deeper.</t>
  </si>
  <si>
    <t>Potential measurement errors</t>
  </si>
  <si>
    <t>Boundaries that don't make sense</t>
  </si>
  <si>
    <t>Features that should be binary (i.e. "wannabe indicator variables")</t>
  </si>
  <si>
    <t>Potential outliers that don't make sense</t>
  </si>
  <si>
    <t>Distributions that are unexpected</t>
  </si>
  <si>
    <t>look out for</t>
  </si>
  <si>
    <t xml:space="preserve">plot numerical distributions - via histograms </t>
  </si>
  <si>
    <t>Is missing data going to be a big problem based on a quick eyeball test?</t>
  </si>
  <si>
    <t>Are the values on the right scale?</t>
  </si>
  <si>
    <t>Do the values in those columns make sense?</t>
  </si>
  <si>
    <t>Do the columns make sense?</t>
  </si>
  <si>
    <t>The purpose of displaying examples from the dataset is not to perform rigorous analysis. Instead, it's to get a qualitative "feel" for the dataset.</t>
  </si>
  <si>
    <t xml:space="preserve">display example observations from the data set </t>
  </si>
  <si>
    <t>Do I have a target variable?</t>
  </si>
  <si>
    <t>What are the data types of my features? Are they numeric? Categorical?</t>
  </si>
  <si>
    <t>How many features?</t>
  </si>
  <si>
    <t>How many observations do I have?</t>
  </si>
  <si>
    <t>First, you'll want to answer a set of basic questions about the dataset:</t>
  </si>
  <si>
    <t>Fix missing numerical entries.</t>
  </si>
  <si>
    <t>Check basic statistics.</t>
  </si>
  <si>
    <t>Examine several rows of data.</t>
  </si>
  <si>
    <t>Explore and clean up your data before performing any transformations on it. You may have done some of the following tasks as you collected and constructed your dataset:</t>
  </si>
  <si>
    <t xml:space="preserve">eda is like sending scouts to learn where to deploy your forces </t>
  </si>
  <si>
    <t>challenge in ds called tactical hell - which one should you focus on - a term from startups, and it’s when you have too many tactics to choose from</t>
  </si>
  <si>
    <t>Process data includes data collection, data cleaning, data split, data exploring, preprocessing, transformation, formatting etc.</t>
  </si>
  <si>
    <t>No. There seems to be two different behaviors happening. Setting a threshold in the middle and using a bucketized feature might help you better understand what's happening in those two areas</t>
  </si>
  <si>
    <t>Would a linear model make a good prediction about the relationship between compression-ratio and city-mpg? If not, how might you transform the data to better train the model?</t>
  </si>
  <si>
    <t>What about pretrained embeddings? Pretrained embeddings are still typically modifiable during training, so they're still conceptually part of the model.</t>
  </si>
  <si>
    <t>They're trained with other model weights, and functionally are equivalent to a layer of weights.</t>
  </si>
  <si>
    <t>The other transformations we've discussed could be stored on disk, but embeddings are different. Since embeddings are trained, they're not a typical data transformation—they are part of the model. </t>
  </si>
  <si>
    <t>Deep models frequently convert the indices from an index to an embedding.</t>
  </si>
  <si>
    <t xml:space="preserve">categorical feature represented as a continuous-valued feature. </t>
  </si>
  <si>
    <t xml:space="preserve">Embedding </t>
  </si>
  <si>
    <t>You can take a hybrid approach and combine hashing with a vocabulary. Use a vocabulary for the most important categories in your data, but replace the OOV bucket with multiple OOV buckets, and use hashing to assign categories to buckets.</t>
  </si>
  <si>
    <t>Hybrid of Hashing and Vocabulary</t>
  </si>
  <si>
    <t>Hashing often causes collisions, but you rely on the model learning some shared representation of the categories in the same index that works well for the given problem.</t>
  </si>
  <si>
    <t>Another option is to hash every string (category) into your available index space.</t>
  </si>
  <si>
    <t>Hashing</t>
  </si>
  <si>
    <t>By using OOV, the system won't waste time training on each of those rare colors.</t>
  </si>
  <si>
    <t xml:space="preserve">Rather than giving each of these colors a separate category, you could lump them into a catch-all category called Out of Vocab (OOV). </t>
  </si>
  <si>
    <t>Just as numerical data contains outliers, categorical data does, as well.</t>
  </si>
  <si>
    <t>Out of Vocab (OOV)</t>
  </si>
  <si>
    <t>However, most implementations of ML systems will represent this vector in memory with a sparse representation. A common representation is a list of non-empty values and their corresponding indices—for example, 1.0 for the value and [4] for the index. </t>
  </si>
  <si>
    <t xml:space="preserve">Sparse representation </t>
  </si>
  <si>
    <t>The model looks up the index from the string, assigning 1.0 to the corresponding slot in the feature vector and 0.0 to all the other slots in the feature vector.</t>
  </si>
  <si>
    <t>The features can then be indexed.</t>
  </si>
  <si>
    <t>A model can then learn a separate weight for each color. For example, perhaps the model could learn that red cars are more expensive than green cars.</t>
  </si>
  <si>
    <t>If the number of categories of a data field is small, such as the day of the week or a limited palette of colors, you can make a unique feature for each category.</t>
  </si>
  <si>
    <t>Vocabulary</t>
  </si>
  <si>
    <t>For example, consider a postal code feature in which the values are integers. </t>
  </si>
  <si>
    <t xml:space="preserve">Oftentimes, you should represent features that contain integer values as categorical data instead of as numerical data. </t>
  </si>
  <si>
    <t>These features are known as categorical and each value is called a category.</t>
  </si>
  <si>
    <t xml:space="preserve">Transforming Categorical Data </t>
  </si>
  <si>
    <t>Bucketing with equally spaced boundaries is an easy method that works for a lot of data distributions. For skewed data, however, try bucketing with quantile bucketing.</t>
  </si>
  <si>
    <t>In order to get the same number of examples in each bucket, some of the buckets encompass a narrow price span while others encompass a very wide price span.</t>
  </si>
  <si>
    <t>The solution lies in creating buckets that each have the same number of points.</t>
  </si>
  <si>
    <t xml:space="preserve">The problem is that equally spaced buckets don’t capture this distribution well. </t>
  </si>
  <si>
    <t>With one feature per bucket, the model uses as much capacity for a single example in the &gt;45000 range as for all the examples in the 5000-10000 range.</t>
  </si>
  <si>
    <t>Quantile Bucketing</t>
  </si>
  <si>
    <t>This transformation of numeric features into categorical features, using a set of thresholds, is called bucketing (or binning). In this bucketing example, the boundaries are equally spaced.</t>
  </si>
  <si>
    <t xml:space="preserve">In cases like the latitude example, you need to divide the latitudes into buckets to learn something different about housing values for each bucket. </t>
  </si>
  <si>
    <t xml:space="preserve">Bucketing </t>
  </si>
  <si>
    <t>If you feed those floating-point values into your network, it will try to learn a linear relationship between the feature and the label. But a linear relationship isn't likely for latitude. A one-degree increase in latitude (say, from 34 to 35 degrees) may produce some amount of change in the model's output, whereas a different one-degree increase (say, from 35 to 36 degrees) may produce a different amount of change. That's non-linear behavior.</t>
  </si>
  <si>
    <t>You suspect that individual latitudes and housing values are related, but the relationship is not linear. Correct answer.</t>
  </si>
  <si>
    <t>Yes — if latitude is a floating-point value in the dataset, you shouldn't change it.</t>
  </si>
  <si>
    <t>No — there's no linear relationship between latitude and the housing values.</t>
  </si>
  <si>
    <t>Consider Figure 1. If you think latitude might be a good predictor of housing values, should you leave latitude as a floating-point value? Why or why not? (Assume this is a linear model.)</t>
  </si>
  <si>
    <t>When the feature distribution does not contain extreme outliers.</t>
  </si>
  <si>
    <t>x' = (x - μ) / σ</t>
  </si>
  <si>
    <t>Z-score</t>
  </si>
  <si>
    <t>When the feature conforms to the power law.</t>
  </si>
  <si>
    <t>x' = log(x)</t>
  </si>
  <si>
    <t>Log Scaling</t>
  </si>
  <si>
    <t>When the feature contains some extreme outliers.</t>
  </si>
  <si>
    <t>if x &gt; max, then x' = max. if x &lt; min, then x' = min</t>
  </si>
  <si>
    <t>Clipping</t>
  </si>
  <si>
    <t>When the feature is more-or-less uniformly distributed across a fixed range.</t>
  </si>
  <si>
    <t>x′=(x−xmin)/(xmax−xmin)</t>
  </si>
  <si>
    <t>Linear Scaling</t>
  </si>
  <si>
    <t>When to Use</t>
  </si>
  <si>
    <t>Formula</t>
  </si>
  <si>
    <t>Normalization Technique</t>
  </si>
  <si>
    <t>Suppose you're not sure whether the outliers truly are extreme. In this case, start with z-score unless you have feature values that you don't want the model to learn; for example, the values are the result of measurement error or a quirk.</t>
  </si>
  <si>
    <t>Notice that z-score squeezes raw values that have a range of ~40000 down into a range from roughly -1 to +4.</t>
  </si>
  <si>
    <t>x′=(x−μ)/σ</t>
  </si>
  <si>
    <t>The formula for calculating the z-score of a point, x, is as follows:</t>
  </si>
  <si>
    <t>Z-score is a variation of scaling that represents the number of standard deviations away from the mean. You would use z-score to ensure your feature distributions have mean = 0 and std = 1. It’s useful when there are a few outliers, but not so extreme that you need clipping.</t>
  </si>
  <si>
    <t>z-score</t>
  </si>
  <si>
    <t>Movie ratings are a good example. In the chart below, most movies have very few ratings (the data in the tail), while a few have lots of ratings (the data in the head). Log scaling changes the distribution, helping to improve linear model performance.</t>
  </si>
  <si>
    <t xml:space="preserve">This data distribution is known as the power law distribution. </t>
  </si>
  <si>
    <t xml:space="preserve">Log scaling is helpful when a handful of your values have many points, while most other values have few points. </t>
  </si>
  <si>
    <t>x′=log(x)</t>
  </si>
  <si>
    <t>Log scaling computes the log of your values to compress a wide range to a narrow range.</t>
  </si>
  <si>
    <t>log scaling</t>
  </si>
  <si>
    <t>Another simple clipping strategy is to clip by z-score to +-Nσ (for example, limit to +-3σ). Note that σ is the standard deviation.</t>
  </si>
  <si>
    <t>Formula: Set min/max values to avoid outliers.</t>
  </si>
  <si>
    <t>You may apply feature clipping before or after other normalizations.</t>
  </si>
  <si>
    <t>If your data set contains extreme outliers, you might try feature clipping, which caps all feature values above (or below) a certain value to fixed value. For example, you could clip all temperature values above 40 to be exactly 40.</t>
  </si>
  <si>
    <t>Feature Clipping</t>
  </si>
  <si>
    <t>In contrast, you would not use scaling on income, because only a few people have very high incomes. The upper bound of the linear scale for income would be very high, and most people would be squeezed into a small part of the scale.</t>
  </si>
  <si>
    <t>A good example is age. Most age values falls between 0 and 90, and every part of the range has a substantial number of people.</t>
  </si>
  <si>
    <t>Your data is approximately uniformly distributed across that range.</t>
  </si>
  <si>
    <t>You know the approximate upper and lower bounds on your data with few or no outliers.</t>
  </si>
  <si>
    <t>Scaling to a range is a good choice when both of the following conditions are met:</t>
  </si>
  <si>
    <t xml:space="preserve"> Use the following simple formula to scale to a range:</t>
  </si>
  <si>
    <t>scaling means converting floating-point feature values from their natural range (for example, 100 to 900) into a standard range—usually 0 and 1 (or sometimes -1 to +1).</t>
  </si>
  <si>
    <t>scaling to a range</t>
  </si>
  <si>
    <t>The goal of normalization is to transform features to be on a similar scale. This improves the performance and training stability of the model.</t>
  </si>
  <si>
    <t xml:space="preserve">Normalizing </t>
  </si>
  <si>
    <t>Optimizers like Adagrad and Adam protect against this problem by creating a separate effective learning rate per feature. But optimizers can’t save you from a wide range of values within a single feature; in those cases, you must normalize.</t>
  </si>
  <si>
    <t xml:space="preserve">You might have two different features with widely different ranges (e.g., age and income), causing the gradient descent to "bounce" and slow down convergence. </t>
  </si>
  <si>
    <t>Without normalization, your training could blow up with NaNs if the gradient update is too large.</t>
  </si>
  <si>
    <t>Normalization is necessary if you have very different values within the same feature (for example, city population).</t>
  </si>
  <si>
    <t>Bucketing - transforming numeric (usually continuous) data to categorical data.</t>
  </si>
  <si>
    <t>Normalizing - transforming numeric data to the same scale as other numeric data.</t>
  </si>
  <si>
    <t>You may need to apply two kinds of transformations to numeric data:</t>
  </si>
  <si>
    <t xml:space="preserve">LDA </t>
  </si>
  <si>
    <t xml:space="preserve">PCA </t>
  </si>
  <si>
    <t xml:space="preserve">SVM &amp; RBF </t>
  </si>
  <si>
    <t xml:space="preserve">Nearest neighbors </t>
  </si>
  <si>
    <t xml:space="preserve">Linear and Logistic Regression </t>
  </si>
  <si>
    <t xml:space="preserve">Many algos don't perform well until normalized </t>
  </si>
  <si>
    <t xml:space="preserve">Why is it needed ? </t>
  </si>
  <si>
    <t xml:space="preserve">Applied to rows not olumns - L1 or L2 - use sparingly </t>
  </si>
  <si>
    <t xml:space="preserve">Normalize </t>
  </si>
  <si>
    <t xml:space="preserve">Scale such that the SD from mean = 1 </t>
  </si>
  <si>
    <t xml:space="preserve">Scale the values from 0 to 1 </t>
  </si>
  <si>
    <t xml:space="preserve">Scale, Standardize, Normalize </t>
  </si>
  <si>
    <t>Transforming Numeric Data</t>
  </si>
  <si>
    <t>You can either normalize by the average value within a batch (dangerous if batches are highly variant), or precompute the average and fix it as a constant in the model. We'll explore normalization in the next section.</t>
  </si>
  <si>
    <t xml:space="preserve">When transforming inside the model, this normalization will have access to only one batch of data, not the full dataset. </t>
  </si>
  <si>
    <t>Suppose you want to normalize a feature by its average value--that is, you want to change the feature values to have mean 0 and standard deviation 1. </t>
  </si>
  <si>
    <t>There are many considerations for transforming per batch.</t>
  </si>
  <si>
    <t>Transformations are per batch.</t>
  </si>
  <si>
    <t>Expensive transforms can increase model latency.</t>
  </si>
  <si>
    <t>Cons</t>
  </si>
  <si>
    <t>You're guaranteed the same transformations at training and prediction time.</t>
  </si>
  <si>
    <t>Easy iterations. If you change the transformations, you can still use the same data files.</t>
  </si>
  <si>
    <t>Pros</t>
  </si>
  <si>
    <t>For this approach, the transformation is part of the model code. The model takes in untransformed data as input and will transform it within the model.</t>
  </si>
  <si>
    <t xml:space="preserve">Transforming within the model </t>
  </si>
  <si>
    <t>In online serving, the code that creates your dataset and the code used to handle live traffic are almost necessarily different, which makes it easy to introduce skew.</t>
  </si>
  <si>
    <t xml:space="preserve">In offline serving, you might be able to reuse the code that generates your training data. </t>
  </si>
  <si>
    <t xml:space="preserve">Skew is more dangerous for cases involving online serving. </t>
  </si>
  <si>
    <t>Any transformation changes require rerunning data generation, leading to slower iterations.</t>
  </si>
  <si>
    <t>Transformations need to be reproduced at prediction time. Beware of skew!</t>
  </si>
  <si>
    <t>Computation can look at entire dataset to determine the transformation.</t>
  </si>
  <si>
    <t>Computation is performed only once.</t>
  </si>
  <si>
    <t>In this approach, we perform the transformation before training. This code lives separate from your machine learning model.</t>
  </si>
  <si>
    <t>Transforming prior to training</t>
  </si>
  <si>
    <t xml:space="preserve">When to transform? </t>
  </si>
  <si>
    <t>Strictly speaking, quality transformations are not necessary--your model could still run without them. But using these techniques may enable the model to give better results.</t>
  </si>
  <si>
    <t>Allowing linear models to introduce non-linearities into the feature space.</t>
  </si>
  <si>
    <t>Normalized numeric features (most models perform better afterwards).</t>
  </si>
  <si>
    <t>Tokenization or lower-casing of text features.</t>
  </si>
  <si>
    <t>Optional quality transformations that may help the model perform better. Examples include:</t>
  </si>
  <si>
    <t>Resizing inputs to a fixed size. Linear models and feed-forward neural networks have a fixed number of input nodes, so your input data must always have the same size. For example, image models need to reshape the images in their dataset to a fixed size.</t>
  </si>
  <si>
    <t>Converting non-numeric features into numeric. You can’t do matrix multiplication on a string, so we must convert the string to some numeric representation.</t>
  </si>
  <si>
    <t>Mandatory transformations for data compatibility.</t>
  </si>
  <si>
    <t>We transform features primarily for the following reasons:</t>
  </si>
  <si>
    <t xml:space="preserve">Transforming your data </t>
  </si>
  <si>
    <t>Weaknesses: Autoencoders are neural networks, which means they require more data to train. They are not used as general-purpose dimensionality reduction algorithms.</t>
  </si>
  <si>
    <t>Strengths: Autoencoders are neural networks, which means they perform well for certain types of data, such as image and audio data.</t>
  </si>
  <si>
    <t>Because you use the input image as the target output, autoencoders are considered unsupervised. They can be used directly (e.g. image compression) or stacked in sequence (e.g. deep learning).</t>
  </si>
  <si>
    <t>Thus, that hidden layer will learn to produce a smaller representation of the original image.</t>
  </si>
  <si>
    <t>So how is this helpful? Well, the key is to structure the hidden layer to have fewer neurons than the input/output layers.</t>
  </si>
  <si>
    <t>For example, image autoencoders are trained to reproduce the original images instead of classifying the image as a dog or a cat.</t>
  </si>
  <si>
    <t>Autoencoders are neural networks that are trained to reconstruct their original inputs.</t>
  </si>
  <si>
    <t xml:space="preserve">autoencoders </t>
  </si>
  <si>
    <t>https://www.hilarispublisher.com/open-access/a-comparison-of-six-methods-for-missing-data-imputation-2155-6180-1000224.pdf</t>
  </si>
  <si>
    <t>Most of features extraction procedures are unsupervised. The user can encourage the autoencoder or fit a PCA on unlabeled data. This can be really effective as the user will have a bunch of unlabeled data and labelling is time-consuming and expensive</t>
  </si>
  <si>
    <t>If user applies feature selection or linear classifications (such as PCA), the conversion will promote the most related variables which will improve the interpretability of the model</t>
  </si>
  <si>
    <t>Since the model has smaller degrees of freedom, the possibility of overfitting is lower. The model will generalise more easily on new data</t>
  </si>
  <si>
    <t>advantages of DR</t>
  </si>
  <si>
    <t>Value profiling of succeeding classification probabilities.</t>
  </si>
  <si>
    <t>Stepwise and optimal-subset analyses.</t>
  </si>
  <si>
    <t>Defining standards for predictor variables and predictor effects.</t>
  </si>
  <si>
    <t>The remainder of the analysis is then produced as described in the context of General Regression Models (GRM), with a few additional characteristics.</t>
  </si>
  <si>
    <t xml:space="preserve">In GDA, the discriminant function analysis problem is termed as  “recast” which is a general multivariate linear model, where the conditional variables of a class are coded vectors that indicate the group membership of each case. </t>
  </si>
  <si>
    <t>Generalised Discriminant Analysis(GDA)</t>
  </si>
  <si>
    <t>Kernel PCA</t>
  </si>
  <si>
    <t>Weaknesses: As with PCA, the new features are not easily interpretable, and you must still manually set or tune the number of components to keep. LDA also requires labeled data, which makes it more situational.</t>
  </si>
  <si>
    <t>Strengths: LDA is supervised, which can (but doesn't always) improve the predictive performance of the extracted features. Furthermore, LDA offers variations (i.e. quadratic LDA) to tackle specific roadblocks.</t>
  </si>
  <si>
    <t>However, unlike PCA, LDA doesn't maximize explained variance. Instead, it maximizes the separability between classes.</t>
  </si>
  <si>
    <t xml:space="preserve">Linear discriminant analysis (LDA) - not to be confused with latent Dirichlet allocation - also creates linear combinations of your original features. </t>
  </si>
  <si>
    <t>followed by construction of lower dimensional space which maximises the value between class variance and minimises the within-class variance.</t>
  </si>
  <si>
    <t xml:space="preserve">Once the class variance is obtained we need to determine the distance between the mean and sample of every class, which is called within class modification, </t>
  </si>
  <si>
    <t xml:space="preserve">The process starts by calculating the separability between various classes also termed as between-class variance. </t>
  </si>
  <si>
    <t>Linear Discriminant Analysis takes labels into consideration.</t>
  </si>
  <si>
    <t>supervised classification problems</t>
  </si>
  <si>
    <t>Linear discriminant analysis (LDA)</t>
  </si>
  <si>
    <t>A principal component analysis can be considered as rotation of the axes of the original variable coordinate system to new orthogonal axes, called principal axes, such that the new axes coincide with directions of maximum variation of the original observations.</t>
  </si>
  <si>
    <t>correlated variables are transformed into a number of uncorrelated variables termed as principal components.</t>
  </si>
  <si>
    <t>overcome a large set of variables to a small set that still contains most of the information in the large set. </t>
  </si>
  <si>
    <t>Weaknesses: The new principal components are not interpretable, which may be a deal-breaker in some settings. In addition, you must still manually set or tune a threshold for cumulative explained variance.</t>
  </si>
  <si>
    <t>Strengths: PCA is a versatile technique that works well in practice. It's fast and simple to implement, which means you can easily test algorithms with and without PCA to compare performance. In addition, PCA offers several variations and extensions (i.e. kernel PCA, sparse PCA, etc.) to tackle specific roadblocks.</t>
  </si>
  <si>
    <t>If you don't, the features that are on the largest scale would dominate your new principal components.</t>
  </si>
  <si>
    <t>You should always normalize your dataset before performing PCA because the transformation is dependent on scale.</t>
  </si>
  <si>
    <t>Therefore, you can reduce dimensionality by limiting the number of principal components to keep based on cumulative explained variance.</t>
  </si>
  <si>
    <t>Furthermore, they are ranked in order of their "explained variance." The first principal component (PC1) explains the most variance in your dataset, PC2 explains the second-most variance, and so on.</t>
  </si>
  <si>
    <t>The new features are orthogonal, which means that they are uncorrelated.</t>
  </si>
  <si>
    <t xml:space="preserve">Principal component analysis (PCA) is an unsupervised algorithm that creates linear combinations of the original features. </t>
  </si>
  <si>
    <t>Principal Component Analysis (PCA)</t>
  </si>
  <si>
    <t>classified into feature selection and feature extraction.</t>
  </si>
  <si>
    <t>reducing the number of random variables under study, by collecting a set of principal variables.</t>
  </si>
  <si>
    <t>4. Quadratic Discriminant Analysis (QDA)</t>
  </si>
  <si>
    <t>3. Kernel PCA</t>
  </si>
  <si>
    <t>2. Linear Discriminant Analysis (LDA)</t>
  </si>
  <si>
    <t>1. Principal Component Analysis (PCA)</t>
  </si>
  <si>
    <t xml:space="preserve">Feature extraction </t>
  </si>
  <si>
    <t>Score Comparison</t>
  </si>
  <si>
    <t>Bidirectional Elimination</t>
  </si>
  <si>
    <t>Forward Selection</t>
  </si>
  <si>
    <t>Backward Elimination</t>
  </si>
  <si>
    <t xml:space="preserve">Feature Selection </t>
  </si>
  <si>
    <t xml:space="preserve">DIMENSIONALITY REDUCTION </t>
  </si>
  <si>
    <t>As with feature selection, some algorithms already have built-in feature extraction. The best example is Deep Learning, which extracts increasingly useful representations of the raw input data through each hidden neural layer. </t>
  </si>
  <si>
    <t>Again, feature selection keeps a subset of the original features while feature extraction creates new ones.</t>
  </si>
  <si>
    <t>Feature extraction is for creating a new, smaller set of features that stills captures most of the useful information.</t>
  </si>
  <si>
    <t>Feature Extraction</t>
  </si>
  <si>
    <t>Stepwise search has many documented flaws, one of the most fatal being that it's a greedy algorithm that can't account for future effects of each change. We don't recommend this method.</t>
  </si>
  <si>
    <t xml:space="preserve">We note this algorithm purely for historical reasons. Despite many textbooks listing stepwise search as a valid option, it almost always underperforms other supervised methods such as regularization. </t>
  </si>
  <si>
    <t>Backward stepwise search is the same process, just reversed: start with all features in your model and then remove one at a time until performance starts to drop substantially.</t>
  </si>
  <si>
    <t>Stepwise search is a supervised feature selection method based on sequential search, and it has two flavors: forward and backward. For forward stepwise search, you start without any features. Then, you'd train a 1-feature model using each of your candidate features and keep the version with the best performance. You'd continue adding features, one at a time, until your performance improvements stall.</t>
  </si>
  <si>
    <t>4.4. Honorable Mention: Stepwise Search</t>
  </si>
  <si>
    <t>Weaknesses: GA's add a higher level of complexity to your implementation, and they aren't worth the hassle in most cases. If possible, it's faster and simpler to use PCA or to directly use an algorithm with built-in feature selection.</t>
  </si>
  <si>
    <t>Strengths: Genetic algorithms can efficiently select features from very high dimensional datasets, where exhaustive search is unfeasible. When you need to preprocess data for an algorithm that doesn't have built-in feature selection (e.g. nearest neighbors) and when you must preserve the original features (i.e. no PCA allowed), GA's are likely your best bet. These situations can arise in business/client settings that require a transparent and interpretable solution.</t>
  </si>
  <si>
    <t>The second is for supervised feature selection. In this use case, "genes" represent individual features and the "organism" represents a candidate set of features. Each organism in the "population" is graded on a fitness score such as model performance on a hold-out set. The fittest organisms survive and reproduce, repeating until the population converges on a solution some generations later.</t>
  </si>
  <si>
    <t>In machine learning, GA's have two main uses. The first is for optimization, such as finding the best weights for a neural network.</t>
  </si>
  <si>
    <t>They are search algorithms that are inspired by evolutionary biology and natural selection, combining mutation and cross-over to efficiently traverse large solution spaces. Here's a great intro to the intuition behind GA's.</t>
  </si>
  <si>
    <t xml:space="preserve">Genetic algorithms (GA) are a broad class of algorithms that can be adapted to different purposes. </t>
  </si>
  <si>
    <t>4.3. Genetic Algorithms (GA)</t>
  </si>
  <si>
    <t>Weaknesses: Again, you must manually set or tune a correlation threshold, which can be tricky to do. Plus, if you set your threshold too low, you risk dropping useful information. Whenever possible, we prefer algorithms with built-in feature selection over correlation thresholds. Even for algorithms without built-in feature selection, Principal Component Analysis (PCA) is often a better alternative.</t>
  </si>
  <si>
    <t>Strengths: Applying correlation thresholds is also based on solid intuition: similar features provide redundant information. Some algorithms are not robust to correlated features, so removing them can boost performance.</t>
  </si>
  <si>
    <t>Which one should you remove? Well, you'd first calculate all pair-wise correlations. Then, if the correlation between a pair of features is above a given threshold, you'd remove the one that has larger mean absolute correlation with other features.</t>
  </si>
  <si>
    <t>For example, if you had a real-estate dataset with 'Floor Area (Sq. Ft.)' and 'Floor Area (Sq. Meters)' as separate features, you can safely remove one of them.</t>
  </si>
  <si>
    <t>Correlation thresholds remove features that are highly correlated with others (i.e. its values change very similarly to another's). These features provide redundant information.</t>
  </si>
  <si>
    <t>4.2. Correlation Thresholds</t>
  </si>
  <si>
    <t>Weaknesses: If your problem does require dimensionality reduction, applying variance thresholds is rarely sufficient. Furthermore, you must manually set or tune a variance threshold, which could be tricky. We recommend starting with a conservative (i.e. lower) threshold.</t>
  </si>
  <si>
    <t>Strengths: Applying variance thresholds is based on solid intuition: features that don't change much also don't add much information. This is an easy and relatively safe way to reduce dimensionality at the start of your modeling process.</t>
  </si>
  <si>
    <t>Because variance is dependent on scale, you should always normalize your features first.</t>
  </si>
  <si>
    <t>For example, if you had a public health dataset where 96% of observations were for 35-year-old men, then the 'Age' and 'Gender' features can be eliminated without a major loss in information.</t>
  </si>
  <si>
    <t>Variance thresholds remove features whose values don't change much from observation to observation (i.e. their variance falls below a threshold). These features provide little value.</t>
  </si>
  <si>
    <t>4.1. Variance Thresholds</t>
  </si>
  <si>
    <t>As a stand-alone task, feature selection can be unsupervised (e.g. Variance Thresholds) or supervised (e.g. Genetic Algorithms). You can also combine multiple methods if needed.</t>
  </si>
  <si>
    <t xml:space="preserve">To be clear, some supervised algorithms already have built-in feature selection, such as Regularized Regression and Random Forests. </t>
  </si>
  <si>
    <t>The key difference between feature selection and extraction is that feature selection keeps a subset of the original features while feature extraction creates brand new ones.</t>
  </si>
  <si>
    <t>Feature selection is for filtering irrelevant or redundant features from your dataset.</t>
  </si>
  <si>
    <t>Feature Selection</t>
  </si>
  <si>
    <t>The difficulty of searching through the space gets a lot harder as you have more dimensions.</t>
  </si>
  <si>
    <t>Now a cube 100 yards across. That's like searching a 30-story building the size of a football stadium. Ugh.</t>
  </si>
  <si>
    <t>Now let's say you have a square 100 yards on each side and you dropped a penny somewhere on it. It would be pretty hard, like searching across two football fields stuck together. It could take days.</t>
  </si>
  <si>
    <t>Let's say you have a straight line 100 yards long and you dropped a penny somewhere on it. It wouldn't be too hard to find. You walk along the line and it takes two minutes.</t>
  </si>
  <si>
    <t>This is called the “Curse of Dimensionality,” and it’s especially relevant for clustering algorithms that rely on distance calculations.</t>
  </si>
  <si>
    <t xml:space="preserve">When the number of features is very large relative to the number of observations in your dataset, certain algorithms struggle to train effective models. </t>
  </si>
  <si>
    <t>In machine learning, “dimensionality” simply refers to the number of features (i.e. input variables) in your dataset.</t>
  </si>
  <si>
    <t xml:space="preserve">Curse of dimensionality </t>
  </si>
  <si>
    <t>Multi-hot encoding is when multiple values are 1</t>
  </si>
  <si>
    <t>a binary vector is created for each categorical feature in the model that represents values as follows:</t>
  </si>
  <si>
    <t>One-hot encoding provide binary representation by converting data values into features without impacting the relationships</t>
  </si>
  <si>
    <t>Every unique value in the category will be added as a feature.</t>
  </si>
  <si>
    <t xml:space="preserve">It simply creates additional features based on the number of unique values in the categorical feature. </t>
  </si>
  <si>
    <t xml:space="preserve">One-Hot Encoding is another popular technique for treating categorical variables. </t>
  </si>
  <si>
    <t xml:space="preserve">One-hot encoding </t>
  </si>
  <si>
    <t>Due to this, there is a very high probability that the model captures the relationship between countries such as India &lt; Japan &lt; the US.</t>
  </si>
  <si>
    <t xml:space="preserve">But, when label encoding is performed, the country names are ranked based on the alphabets. </t>
  </si>
  <si>
    <t xml:space="preserve"> the Country names do not have an order or rank.</t>
  </si>
  <si>
    <t>label encoding uses alphabetical ordering. Hence, India has been encoded with 0, the US with 2, and Japan with 1.</t>
  </si>
  <si>
    <t>In this technique, each label is assigned a unique integer based on alphabetical ordering.</t>
  </si>
  <si>
    <t xml:space="preserve">Label encoding </t>
  </si>
  <si>
    <t xml:space="preserve">When to use label encoding versus one-hot encoding </t>
  </si>
  <si>
    <t xml:space="preserve">Standardize data </t>
  </si>
  <si>
    <t>Apply feature engineering for feature reduction for e.g. using single height/weight feature instead of both the features</t>
  </si>
  <si>
    <t>Apply Normalization i.e. values between 0 and 1 to handle data with large variance.</t>
  </si>
  <si>
    <t>Apply techniques such as One-hot encoding and label encoding to help convert strings to numeric values, which are easier to process.</t>
  </si>
  <si>
    <t>Apply techniques like Principal Component Analysis (PCA) for dimensionality reduction i.e reduce the number of features.</t>
  </si>
  <si>
    <t>remove features which has same values, very low correlation, very little variance or lot of missing values</t>
  </si>
  <si>
    <t>remove features which are not related to training</t>
  </si>
  <si>
    <t xml:space="preserve">combine features that are related or those that make sense together </t>
  </si>
  <si>
    <t>https://machinelearningmastery.com/model-based-outlier-detection-and-removal-in-python/</t>
  </si>
  <si>
    <t xml:space="preserve">“one-class classification” (OCC). </t>
  </si>
  <si>
    <t>Thus, when an analyst calculates z-scores and finds data points with a value above 1, he has found the outliers.</t>
  </si>
  <si>
    <t xml:space="preserve">This number is the number of standard deviations above or below the average value this value is. </t>
  </si>
  <si>
    <t xml:space="preserve">When scored, the values receive a positive or negative number. </t>
  </si>
  <si>
    <t xml:space="preserve">Z-score is a measure of a point's relationship to the average of all points in the dataset. </t>
  </si>
  <si>
    <t xml:space="preserve">The Z-score is the signed number of standard deviations by which the value of a data point is above the mean value of what is being observed or measured </t>
  </si>
  <si>
    <t xml:space="preserve">Mathematical function </t>
  </si>
  <si>
    <t xml:space="preserve">By graphing the points this way, we can visually identify points that fall outside the expected grouping. </t>
  </si>
  <si>
    <t xml:space="preserve">Scatter plot graph points on two axes using Cartesian coordinates. </t>
  </si>
  <si>
    <t xml:space="preserve">Scatter plots </t>
  </si>
  <si>
    <t>ref: https://www.kdnuggets.com/2017/01/3-methods-deal-outliers.html</t>
  </si>
  <si>
    <t>As we can see, the Minkowski error has made the training process more insensitive to outliers than the sum squared error.</t>
  </si>
  <si>
    <t>The resulting model is depicted next.</t>
  </si>
  <si>
    <t xml:space="preserve">Now, we are going to train the same neural network with the Minkowski error. </t>
  </si>
  <si>
    <t>The model trained with sum squared error is plotted in the next figure. As we can see, two outliers are spoiling the model.</t>
  </si>
  <si>
    <t>The first one will be created with the sum squared error, and the second one with the Minkowski error.</t>
  </si>
  <si>
    <t>The architecture selected for this network is 1:24:1.</t>
  </si>
  <si>
    <t xml:space="preserve">To illustrate this method, we are going to build two different neural network models from our data set contaning two outliers (A and B). </t>
  </si>
  <si>
    <t>For instance, if an outlier has an error of 10, the squared error for that instance will be 100, while the Minkowski error will be 31.62.</t>
  </si>
  <si>
    <t xml:space="preserve">This reduces the contribution of outliers to the total error. </t>
  </si>
  <si>
    <t xml:space="preserve">The Minkowski error solves that by raising each instance error to a number smaller than 2, for instance 1.5. </t>
  </si>
  <si>
    <t>The sum squared error raises each instance error to the square, making a too big contribution of outliers to the total error.</t>
  </si>
  <si>
    <t>The Minkowski error is a loss index that is more insensitive to outliers than the standard sum squared error.</t>
  </si>
  <si>
    <t>Instead, it reduces the impact that outliers will have in the model.</t>
  </si>
  <si>
    <t>Unlike the univariate and multivariate methods, it doesn’t detect and clean the outliers.</t>
  </si>
  <si>
    <t>3. Minkowski error: This method reduces the contribution of potential outliers in the training process.</t>
  </si>
  <si>
    <t>We can see that by performing again a linear regression analysis.</t>
  </si>
  <si>
    <t>If we look at the linear regression graph, we can see that this instance matches the point that is far away from the model.</t>
  </si>
  <si>
    <t xml:space="preserve">If we select 20% of maximum error, this method identifies Point B as an outlier and cleans it from the data set. </t>
  </si>
  <si>
    <t xml:space="preserve">We can notice that instance 11 stands out for having a large error in comparison with the others (0.430 versus 0.069,…). </t>
  </si>
  <si>
    <t>The following table lists the 5 instances with maximum errors.</t>
  </si>
  <si>
    <t xml:space="preserve">To find that point quantitatively, we can calculate the maximum errors between the outputs from the model and the targets in the data. </t>
  </si>
  <si>
    <t>there is a point that falls too far from the model. This point is spoiling the model, so we can think that it is another outlier.</t>
  </si>
  <si>
    <t>The coloured line indicates the best linear fit. The grey line would indicate a perfect fit.</t>
  </si>
  <si>
    <t xml:space="preserve">The predicted values are plotted versus the actual ones as squares. </t>
  </si>
  <si>
    <t>Once we have our predictive model, we perform a linear regression analysis in order to obtain the next graph.</t>
  </si>
  <si>
    <t>In this case, we have trained a neural network using all the available data (but Point B, which was excluded by the univariate method).</t>
  </si>
  <si>
    <t>The multivariate method tries to solve that by building a model using all the data available, and then cleaning those instances with errors above a given value.</t>
  </si>
  <si>
    <t>Therefore, as we have seen with Point B, the univariate method does not always work well.</t>
  </si>
  <si>
    <t>However, this univariate method has not detected Point B, and therefore we are not finished.</t>
  </si>
  <si>
    <t>2. Multivariate method: Here we look for unusual combinations on all the variables.</t>
  </si>
  <si>
    <t>If we set the cleaning parameter to 0.6, the Tukey’s method will detect Point A as an outlier, and clean it from the data set.</t>
  </si>
  <si>
    <t xml:space="preserve">As we can see, the minimum is far away from the first quartile and the median. </t>
  </si>
  <si>
    <t>the third quartile is 0.588 and the maximum is 0.988.</t>
  </si>
  <si>
    <t>the second quartile or median is 0,</t>
  </si>
  <si>
    <t xml:space="preserve">the first quartile is -0.707, </t>
  </si>
  <si>
    <t xml:space="preserve">The minimum of the variable is -1.5, </t>
  </si>
  <si>
    <t xml:space="preserve">The following chart shows the box plot for the variable y. </t>
  </si>
  <si>
    <t>On the contrary, if it is too small, a lot of values will be detected as outliers</t>
  </si>
  <si>
    <t xml:space="preserve">If the cleaning parameter is very large, the test becomes less sensitive to outliers. </t>
  </si>
  <si>
    <t xml:space="preserve">The maximum distance to the center of the data that is going to be allowed is called the cleaning parameter. </t>
  </si>
  <si>
    <t>The Tukey’s method defines an outlier as those values of the data set that fall far from the central point, the median. .</t>
  </si>
  <si>
    <t xml:space="preserve">Box plots may also have lines extending vertically from the boxes (whiskers) indicating variability outside the upper and lower quartiles, </t>
  </si>
  <si>
    <t xml:space="preserve">In descriptive statistics, a box plot is a method for graphically depicting groups of numerical data through their quartiles. </t>
  </si>
  <si>
    <t>Box plots use the median and the lower and upper quartiles.</t>
  </si>
  <si>
    <t xml:space="preserve">A box plot is a graphical display for describing the distribution of the data. </t>
  </si>
  <si>
    <t>One of the simplest methods for detecting outliers is the use of box plots.</t>
  </si>
  <si>
    <t>1. Univariate method: This method looks for data points with extreme values on one variable.</t>
  </si>
  <si>
    <t>y = sin(π·x)</t>
  </si>
  <si>
    <t>Point A is outside the range defined by the y data, while Point B is inside that range.</t>
  </si>
  <si>
    <t xml:space="preserve">The points A=(-0.5,-1.5) and B=(0.5,0.5) are outliers. </t>
  </si>
  <si>
    <t>3 different methods of dealing with outliers:</t>
  </si>
  <si>
    <t>If the outlier does not change the results but does affect assumptions, you may drop the outlier.</t>
  </si>
  <si>
    <t>If it is obvious that the outlier is due to incorrectly entered or measured data, you should drop the outlier:</t>
  </si>
  <si>
    <t>Data outliers can spoil and mislead the training process resulting in longer training times, less accurate models and ultimately poorer results.</t>
  </si>
  <si>
    <t xml:space="preserve">If possible, outliers should be excluded from the data set. </t>
  </si>
  <si>
    <t>They may be due to variability in the measurement or may indicate experimental errors. </t>
  </si>
  <si>
    <t xml:space="preserve">An outlier is a data point that is distant from other similar points. </t>
  </si>
  <si>
    <t xml:space="preserve">Dealing with outliers </t>
  </si>
  <si>
    <t>{"Fun_Softcover", "With_Softcover", "Problems_Softcover"}</t>
  </si>
  <si>
    <t>Softcover</t>
  </si>
  <si>
    <t>Fun With Problems</t>
  </si>
  <si>
    <t>{"The_Softcover", "Invisible_Softcover", "Heart_Softcover", "An_Softcover", "Economics_Softcover", "Romance_Softcover"}</t>
  </si>
  <si>
    <t>The Invisible Heart: An Economics Romance</t>
  </si>
  <si>
    <t>{"Economics_Hardcover", "Principles_Hardcover", "Problems_Hardcover", "Policies_Hardcover"}</t>
  </si>
  <si>
    <t>Hardcover</t>
  </si>
  <si>
    <t>Economics: Principles, Problems, Policies</t>
  </si>
  <si>
    <t>Cartesian product of no_punct(Title) and Binding</t>
  </si>
  <si>
    <t>Binding</t>
  </si>
  <si>
    <t>Title</t>
  </si>
  <si>
    <t>Textbook</t>
  </si>
  <si>
    <t>For a real-world example, the following table shows the results of applying the Cartesian processor to the input variables binding and title:</t>
  </si>
  <si>
    <t xml:space="preserve">Intuitively, we might think that there is something about the book's title that can tell us it is a textbook (certain words might occur more frequently in textbooks' titles), and we might also think that there is something about the book's binding that is predictive (textbooks are more likely to be hardcover), but it's really the combination of some words in the title and binding that is most predictive. </t>
  </si>
  <si>
    <t xml:space="preserve">For example, consider the task of classifying a book as being a textbook or not. </t>
  </si>
  <si>
    <t xml:space="preserve">The Cartesian transformation is even more powerful when it comes to working on sequences of tokens, as is the case when one of its arguments is a text variable that is implicitly or explicitly split into tokens. </t>
  </si>
  <si>
    <t>1, university.degree_admin</t>
  </si>
  <si>
    <t>0, high.school_services</t>
  </si>
  <si>
    <t>0, university.degree_technician</t>
  </si>
  <si>
    <t>target, education_job_interaction</t>
  </si>
  <si>
    <t>If we specify that the Cartesian transformation is to be applied to the categorical variables education and job fields, the resultant feature education_job_interaction will look like this:</t>
  </si>
  <si>
    <t>1, university.degree, admin</t>
  </si>
  <si>
    <t>0, high.school, services</t>
  </si>
  <si>
    <t>0, university.degree, technician</t>
  </si>
  <si>
    <t>target, education, job</t>
  </si>
  <si>
    <t>Specifically, for each training example, it will create a combination of features, and add them as a standalone feature. For example, let's say our simplified input rows look like this:</t>
  </si>
  <si>
    <t xml:space="preserve">The Cartesian product transformation takes categorical variables or text as input, and produces new features that capture the interaction between these input variables. </t>
  </si>
  <si>
    <t xml:space="preserve">This transformation is used when an interaction between variables is suspected. </t>
  </si>
  <si>
    <t xml:space="preserve">The Cartesian transformation generates permutations of two or more text or categorical input variables. </t>
  </si>
  <si>
    <t>Cartesian Product Transformation</t>
  </si>
  <si>
    <t>Normalization of numeric variables can help the learning process if there are very large range differences between numeric variables because variables with the highest magnitude could dominate the ML model, no matter if the feature is informative with respect to the target or not.</t>
  </si>
  <si>
    <t xml:space="preserve">The normalization transformer normalizes numeric variables to have a mean of zero and variance of one. </t>
  </si>
  <si>
    <t>Normalization Transformation</t>
  </si>
  <si>
    <t>You can request between 5 and 1000 quantile bins to be computed for any numeric input variable.</t>
  </si>
  <si>
    <t>Amazon ML suggests the optimal bin number for a numeric feature based on data statistics in the Suggested Recipe.</t>
  </si>
  <si>
    <t xml:space="preserve">The optimum number of bins for a numeric variable is dependent on characteristics of the variable and its relationship to the target, and this is best determined through experimentation. </t>
  </si>
  <si>
    <t xml:space="preserve">The quantile binning processor can be used to instruct Amazon ML to establish n bins of equal size based on the distribution of all input values of the age variable, and then to substitute each number with a text token containing the bin. </t>
  </si>
  <si>
    <t>For example, let's say you know that the continuous numeric feature account_age is not linearly correlated with likelihood to purchase a book. You can bin age into categorical features that might be able to capture the relationship with the target more accurately.</t>
  </si>
  <si>
    <t xml:space="preserve">Each categorical feature value (bin) can then be modeled as having its own linear relationship with the target. </t>
  </si>
  <si>
    <t xml:space="preserve">In such cases, it might be useful to bin the numeric feature into a categorical feature representing different ranges of the numeric feature. </t>
  </si>
  <si>
    <t>The purpose is to discover non-linearity in the variable's distribution by grouping observed values together.</t>
  </si>
  <si>
    <t xml:space="preserve">The quantile binning processor takes two inputs, a numerical variable and a parameter called bin number, and outputs a categorical variable. </t>
  </si>
  <si>
    <t>Quantile Binning Transformation</t>
  </si>
  <si>
    <t>https://www.ncbi.nlm.nih.gov/pmc/articles/PMC3074241/</t>
  </si>
  <si>
    <t>Generally, 10 cycles are performed</t>
  </si>
  <si>
    <t>Step 6: Steps 2–4 are repeated for a number of cycles, with the imputations being updated at each cycle.</t>
  </si>
  <si>
    <t>Step 5: Steps 2–4 are then repeated for each variable that has missing data. The cycling through each of the variables constitutes one iteration or “cycle.” At the end of one cycle all of the missing values have been replaced with predictions from regressions that reflect the relationships observed in the data.</t>
  </si>
  <si>
    <t>Step 4: The missing values for “var” are then replaced with predictions (imputations) from the regression model. When “var” is subsequently used as an independent variable in the regression models for other variables, both the observed and these imputed values will be used.</t>
  </si>
  <si>
    <t>Step 3: The observed values from the variable “var” in Step 2 are regressed on the other variables in the imputation model, which may or may not consist of all of the variables in the dataset. In other words, “var” is the dependent variable in a regression model and all the other variables are independent variables in the regression model. These regression models operate under the same assumptions that one would make when performing linear, logistic, or Poison regression models outside of the context of imputing missing data.</t>
  </si>
  <si>
    <t>Step 2: The “place holder” mean imputations for one variable (“var”) are set back to missing.</t>
  </si>
  <si>
    <t>Step 1: A simple imputation, such as imputing the mean, is performed for every missing value in the dataset. These mean imputations can be thought of as “place holders.”</t>
  </si>
  <si>
    <t>The chained equation process can be broken down into four general steps:</t>
  </si>
  <si>
    <t xml:space="preserve">Implementing MICE when data are not MAR could result in biased estimates. </t>
  </si>
  <si>
    <t>MICE operates under the assumption that given the variables used in the imputation procedure, the missing data are Missing At Random (MAR)</t>
  </si>
  <si>
    <t>Multiple imputation involves filling in the missing values multiple times, creating multiple “complete” datasets.</t>
  </si>
  <si>
    <t>In addition, the chained equations approach is very flexible and can handle variables of varying types (e.g. continuous or binary) as well as complexities such as bounds or survey skip patterns.</t>
  </si>
  <si>
    <t xml:space="preserve">Creating multiple imputations, as opposed to single imputations, accounts for the statistical uncertainty in the imputations. </t>
  </si>
  <si>
    <t>“fully conditional specification” or “sequential regression multiple imputation”</t>
  </si>
  <si>
    <t>Multivariate imputation by chained equations (MICE) has emerged as a principled method of dealing with missing data.</t>
  </si>
  <si>
    <t>Configuration of KNN imputation often involves selecting the distance measure (e.g. Euclidean) and the number of contributing neighbors for each prediction, the k hyperparameter of the KNN algorithm.</t>
  </si>
  <si>
    <t>Impute missing values with nearest neighbor models as a data preparation method when evaluating models and when fitting a final model to make predictions on new data.</t>
  </si>
  <si>
    <t>Load a CSV file with missing values, mark the missing values with NaN values and report the number and percentage of missing values for each column.</t>
  </si>
  <si>
    <t>Use a model to predict the missing values - create a model for each input variable that has missing values.</t>
  </si>
  <si>
    <t>Identify and replace missing values for each column in your input data prior to modeling your prediction task</t>
  </si>
  <si>
    <t>Computationally expensive</t>
  </si>
  <si>
    <t>more accurate than the mean, median or most frequent</t>
  </si>
  <si>
    <t>Impute using k-NN, Multivariate Imputation by Chained Equation (MICE), Deep Learning</t>
  </si>
  <si>
    <t>can introduce bias</t>
  </si>
  <si>
    <t>doesn’t factor correlations between features</t>
  </si>
  <si>
    <t>works with categorical features</t>
  </si>
  <si>
    <t>Impute using (Most Frequent) or (Zero/Constant) Values</t>
  </si>
  <si>
    <t>works with numerical values only. Do not use for categorical features.</t>
  </si>
  <si>
    <t>no impact and the dataset is not skewed</t>
  </si>
  <si>
    <t>Impute using mean/median value</t>
  </si>
  <si>
    <t>remove samples with missing data, if the feature needs to be used</t>
  </si>
  <si>
    <t>remove the feature with lot of missing data points</t>
  </si>
  <si>
    <t>do nothing</t>
  </si>
  <si>
    <t>handle missing data using mean values or imputation</t>
  </si>
  <si>
    <t>Ask colleagues or domain experts: This is a great complement to any of the other three techniques. Asking a domain expert is especially useful if you’ve identified a pattern of poor performance (e.g. through segmentations) but don’t yet understand why.</t>
  </si>
  <si>
    <t>Unsupervised clustering: If you have trouble spotting patterns, you can run an unsupervised clustering algorithm on the misclassified observations. We don’t recommend blindly using those clusters as a new feature, but they can make it easier to spot patterns. Remember, the goal is to understand why observations were misclassified.</t>
  </si>
  <si>
    <t>Segment by classes: Another technique is to segment your observations and compare the average error within each segment. You can try creating indicator variables for the segments with the highest errors.</t>
  </si>
  <si>
    <t>Start with larger errors: Error analysis is typically a manual process. You won’t have time to scrutinize every observation. We recommend starting with those that had higher error scores. Look for patterns that you can formalize into new features.</t>
  </si>
  <si>
    <t>Understand why the model missed the mark</t>
  </si>
  <si>
    <t>analyzing the misclassified or high error observations from your model and deciding on your next steps for improvement.</t>
  </si>
  <si>
    <t xml:space="preserve">Error Analysis (Post-modelling) </t>
  </si>
  <si>
    <t>key is choosing machine learning algorithms that can automatically select the best features among many options (built-in feature selection).</t>
  </si>
  <si>
    <t>you'll have transformed your raw dataset into an analytical base table (ABT)</t>
  </si>
  <si>
    <t xml:space="preserve">to supplement the info you have and associate with existing info - like date based time-series data </t>
  </si>
  <si>
    <t xml:space="preserve">Bring in external data </t>
  </si>
  <si>
    <t xml:space="preserve">redundant </t>
  </si>
  <si>
    <t>Other text descriptions</t>
  </si>
  <si>
    <t>Features that wouldn't be available at the time of prediction</t>
  </si>
  <si>
    <t>ID columns</t>
  </si>
  <si>
    <t>Unused</t>
  </si>
  <si>
    <t>Remove Unused Features</t>
  </si>
  <si>
    <t>Dummy variables are a set of binary (0 or 1) variables that each represent a single class from a categorical feature.</t>
  </si>
  <si>
    <t>create dummy variables for our categorical features.</t>
  </si>
  <si>
    <t>Add Dummy Variables</t>
  </si>
  <si>
    <t>As a rule of thumb, we recommend combining classes until each one has at least ~50 observations. As with any "rule" of thumb, use this as a guideline (not actually as a rule).</t>
  </si>
  <si>
    <t>Sparse classes (in categorical features) are those that have very few total observations. They can be problematic for certain machine learning algorithms, causing models to be overfit.</t>
  </si>
  <si>
    <t>Combine Sparse Classes</t>
  </si>
  <si>
    <t>interaction features can be products, sums, or differences between two features.</t>
  </si>
  <si>
    <t>These are combinations of two or more features.</t>
  </si>
  <si>
    <t>Create Interaction Features</t>
  </si>
  <si>
    <t>Indicator variables are binary variables that can be either 0 or 1. They "indicate" if an observation meets a certain condition, and they are very useful for isolating key properties.</t>
  </si>
  <si>
    <t>Infuse Domain Knowledge</t>
  </si>
  <si>
    <t>In general, you can think of data cleaning as a process of subtraction and feature engineering as a process of addition.</t>
  </si>
  <si>
    <t>Feature engineering is about creating new input features from your existing ones.</t>
  </si>
  <si>
    <t>helps improve model accuracy and speed up training</t>
  </si>
  <si>
    <t>Feature selection and Engineering</t>
  </si>
  <si>
    <t>They are more complicated to tune than random forests.</t>
  </si>
  <si>
    <t>They often beat many other types of models after proper tuning.</t>
  </si>
  <si>
    <t>In practice, boosted trees tend to have the highest performance ceilings.</t>
  </si>
  <si>
    <t>Each tree in the sequence tries to correct the prediction errors of the one before it.</t>
  </si>
  <si>
    <t>Each tree is allowed a maximum depth, which should be tuned.</t>
  </si>
  <si>
    <t>Boosted trees train a sequence of "weak", constrained decision trees and combine their predictions through boosting.</t>
  </si>
  <si>
    <t>Boosted trees</t>
  </si>
  <si>
    <t>They don’t have many complicated parameters to tune.</t>
  </si>
  <si>
    <t>They are the perfect "swiss-army-knife" algorithm that almost always gets good results.</t>
  </si>
  <si>
    <t>They often beat many other models that take up to weeks to develop.</t>
  </si>
  <si>
    <t>In practice, random forests tend to perform very well right out of the box.</t>
  </si>
  <si>
    <t>2. Each tree is only trained on a random subset of observations (a process called resampling).</t>
  </si>
  <si>
    <t>1. Each tree is only allowed to choose from a random subset of features to split on (leading to feature selection).</t>
  </si>
  <si>
    <t>In addition, there are two sources of "randomness" for random forests:</t>
  </si>
  <si>
    <t>Random forests train a large number of "strong" decision trees and combine their predictions through bagging.</t>
  </si>
  <si>
    <t>Random forests</t>
  </si>
  <si>
    <t>Bagging uses complex base models and tries to "smooth out" their predictions, while boosting uses simple base models and tries to "boost" their aggregate complexity.</t>
  </si>
  <si>
    <t xml:space="preserve">While bagging and boosting are both ensemble methods, they approach the problem from opposite directions. </t>
  </si>
  <si>
    <t>Boosting then combines all the weak learners into a single strong learner.</t>
  </si>
  <si>
    <t>Each one in the sequence focuses on learning from the mistakes of the one before it.</t>
  </si>
  <si>
    <t>A weak learner is a constrained model (i.e. you could limit the max depth of each decision tree).</t>
  </si>
  <si>
    <t>It trains a large number of "weak" learners in sequence.</t>
  </si>
  <si>
    <t>Boosting attempts to improve the predictive flexibility of simple models.</t>
  </si>
  <si>
    <t xml:space="preserve">Boosting </t>
  </si>
  <si>
    <t>Bagging then combines all the strong learners together in order to "smooth out" their predictions.</t>
  </si>
  <si>
    <t>A strong learner is a model that's relatively unconstrained.</t>
  </si>
  <si>
    <t>It trains a large number of "strong" learners in parallel.</t>
  </si>
  <si>
    <t>Bagging attempts to reduce the chance overfitting complex models.</t>
  </si>
  <si>
    <t>Bagging</t>
  </si>
  <si>
    <t xml:space="preserve">Solution </t>
  </si>
  <si>
    <t>... profit! (often)</t>
  </si>
  <si>
    <t>average predictions by best_model from each model_family</t>
  </si>
  <si>
    <t>    best_model = tuned with cross-validation on training_data</t>
  </si>
  <si>
    <t>for model_family in list_of_families:</t>
  </si>
  <si>
    <t>                   neural network, etc...</t>
  </si>
  <si>
    <t>                   SVM,</t>
  </si>
  <si>
    <t>                   decision tree,</t>
  </si>
  <si>
    <t>list_of_families = logistic regression,</t>
  </si>
  <si>
    <t>training_data, test_data = randomly_split(all_data)</t>
  </si>
  <si>
    <t xml:space="preserve">Pseudocode for simple ensembling </t>
  </si>
  <si>
    <t xml:space="preserve">combining multiple models into an ensemble - common form of ensembling is simply averaging the predictions from your multiple models. </t>
  </si>
  <si>
    <t>As a result, individual unconstrained decision trees are very prone to being overfit.​</t>
  </si>
  <si>
    <t xml:space="preserve"> If you allow them to grow limitlessly, they can completely "memorize" the training data, just from creating more and more and more branches.</t>
  </si>
  <si>
    <t xml:space="preserve">Decision Trees can easily model non-linear relationships due to their branching structure </t>
  </si>
  <si>
    <t>Problem</t>
  </si>
  <si>
    <t xml:space="preserve">Ensemble </t>
  </si>
  <si>
    <t>Never train on test data</t>
  </si>
  <si>
    <t xml:space="preserve">scikit </t>
  </si>
  <si>
    <t>Raising the regularization rate reduces overfitting but may make the model less accurate.</t>
  </si>
  <si>
    <t>minimize(loss function + λ(regularization function))</t>
  </si>
  <si>
    <t>A scalar value, represented as lambda, specifying the relative importance of the regularization function. The following simplified loss equation shows the regularization rate's influence:</t>
  </si>
  <si>
    <t xml:space="preserve">regularization rate aka lambda </t>
  </si>
  <si>
    <t>A type of regularization that penalizes weights in proportion to the sum of the squares of the weights. L2 regularization helps drive outlier weights (those with high positive or low negative values) closer to 0 but not quite to 0. (Contrast with L1 regularization.) L2 regularization always improves generalization in linear models.</t>
  </si>
  <si>
    <t>L2 regularization</t>
  </si>
  <si>
    <t>A type of regularization that penalizes weights in proportion to the sum of the absolute values of the weights. In models relying on sparse features, L1 regularization helps drive the weights of irrelevant or barely relevant features to exactly 0, which removes those features from the model. Contrast with L2 regularization.</t>
  </si>
  <si>
    <t>L1 regularization</t>
  </si>
  <si>
    <t>Elastic-Net</t>
  </si>
  <si>
    <t>Regularized Regression Algos  that can protect linear regression from overfitting</t>
  </si>
  <si>
    <t>The "strength" of the penalty is tunable. (More on this tomorrow...)</t>
  </si>
  <si>
    <t>It can also remove features entirely (by setting their coefficients to 0).</t>
  </si>
  <si>
    <t>It can discourage large coefficients (by dampening them).</t>
  </si>
  <si>
    <t>Regularization is a technique used to prevent overfitting by artificially penalizing model coefficients.</t>
  </si>
  <si>
    <t>It hasn’t learned the true underlying patterns; it has only memorized the noise in the training data.</t>
  </si>
  <si>
    <t>Each coefficient would simply memorize one observation. This model would have perfect accuracy on the training data, but perform poorly on unseen data.</t>
  </si>
  <si>
    <t>If you fit a linear regression model with all of those 100 features, you can perfectly "memorize" the training set.</t>
  </si>
  <si>
    <t>Let's say you also have 100 features.</t>
  </si>
  <si>
    <t>Let's say you have 100 observations in your training dataset.</t>
  </si>
  <si>
    <t xml:space="preserve">Why - does this happen? </t>
  </si>
  <si>
    <t xml:space="preserve">Linear models are prone to overfit with many input features </t>
  </si>
  <si>
    <t xml:space="preserve">Problem </t>
  </si>
  <si>
    <t>A method for regularization that involves ending model training before training loss finishes decreasing. In early stopping, you end model training when the loss on a validation dataset starts to increase, that is, when generalization performance worsens.</t>
  </si>
  <si>
    <t>Handle Overfitting problems</t>
  </si>
  <si>
    <t>Does it solve the original business problem? (win condition)</t>
  </si>
  <si>
    <t>Did it also have (one of) the best cross-validated scores from the training set? (consistency)</t>
  </si>
  <si>
    <t>Does it perform well across various performance metrics? (robustness)</t>
  </si>
  <si>
    <t>Which model had the best performance on the test set? (performance)</t>
  </si>
  <si>
    <t>Use these questions</t>
  </si>
  <si>
    <t>For classification tasks, we recommend Area Under ROC Curve (AUROC). (Higher values are better)</t>
  </si>
  <si>
    <t>For regression tasks, we recommend Mean Squared Error (MSE) or Mean Absolute Error (MAE). (Lower values are better)</t>
  </si>
  <si>
    <t xml:space="preserve">Performance metrics </t>
  </si>
  <si>
    <t xml:space="preserve">Now use the test set once you have the best model </t>
  </si>
  <si>
    <t xml:space="preserve">Select winning model </t>
  </si>
  <si>
    <t xml:space="preserve">  Re-train the algorithm on the entire training set (without cross-validation).</t>
  </si>
  <si>
    <t xml:space="preserve">  Keep the set of hyperparameter values with best cross-validated score.</t>
  </si>
  <si>
    <t>For each algorithm:</t>
  </si>
  <si>
    <t>At the end of this process, you will have a cross-validated score for each set of hyperparameter values... for each algorithm.</t>
  </si>
  <si>
    <t xml:space="preserve">    Calculate cross-validated score.</t>
  </si>
  <si>
    <t xml:space="preserve">    Perform cross-validation using the training set.</t>
  </si>
  <si>
    <t xml:space="preserve">  For each set of hyperparameter values to try:</t>
  </si>
  <si>
    <t>For each algorithm (i.e. regularized regression, random forest, etc.):</t>
  </si>
  <si>
    <t xml:space="preserve">Algo to use </t>
  </si>
  <si>
    <t>Fit and Tune Models</t>
  </si>
  <si>
    <t>select set from hyperparameter_sets with best set_p_performance</t>
  </si>
  <si>
    <t>    set_p_performance = average all k fold_k_performances for set_p</t>
  </si>
  <si>
    <t>        fold_k_performance = evaluate model on fold_k</t>
  </si>
  <si>
    <t>        fit model on training_folds using set_p</t>
  </si>
  <si>
    <t>        training_folds = all_folds besides fold_k</t>
  </si>
  <si>
    <t>    for fold_k in all_folds:</t>
  </si>
  <si>
    <t>    model = InstanceFromModelFamily()</t>
  </si>
  <si>
    <t>for set_p in hyperparameter_sets:</t>
  </si>
  <si>
    <t>all_folds = split_into_k_parts(all_training_data)</t>
  </si>
  <si>
    <t>pseudocode for cross-validation</t>
  </si>
  <si>
    <t>The average performance across the 10 hold-out folds is your final performance estimate, also called your cross-validated score. Because you created 10 mini train/test splits, this score is usually pretty reliable.</t>
  </si>
  <si>
    <t>5. Average the performance across all 10 hold-out folds.</t>
  </si>
  <si>
    <t>4. Perform steps (2) and (3) 10 times, each time holding out a different fold.</t>
  </si>
  <si>
    <t>3. Evaluate it on the 1 remaining "hold-out" fold.</t>
  </si>
  <si>
    <t>2. Train your model on 9 folds (e.g. the first 9 folds).</t>
  </si>
  <si>
    <t>From all sets of hyperparameters you wish to consider, choose a set of hyperparameters.</t>
  </si>
  <si>
    <t>1. Split your data into 10 equal parts, or "folds".</t>
  </si>
  <si>
    <t>These are the steps for 10-fold cross-validation:</t>
  </si>
  <si>
    <t>The most common one, 10-fold cross-validation, breaks your training data into 10 equal parts (a.k.a. folds), essentially creating 10 miniature train/test splits.</t>
  </si>
  <si>
    <t>There are several ways to cross-validate.</t>
  </si>
  <si>
    <t>cross-validation is an iterative method for evaluating the performance of models built with a given set of hyperparameters.</t>
  </si>
  <si>
    <t>Cross-validation is a method for getting a reliable estimate of model performance using only your training data.</t>
  </si>
  <si>
    <t xml:space="preserve">Cross-Validation - Tuning Hyperparameters </t>
  </si>
  <si>
    <t>Use cross-validation to detect overfitting, ie, failing to generalize a pattern.</t>
  </si>
  <si>
    <t>To solve this problem, you can perform cross-validation. For information on cross-validation, see Cross-Validation.</t>
  </si>
  <si>
    <t xml:space="preserve"> This is especially a problem with small data sets because it's always best to use as much data as possible for training.</t>
  </si>
  <si>
    <t>Holding out data from the training process for both evaluation and validation makes less data available for training.</t>
  </si>
  <si>
    <t xml:space="preserve">When to use </t>
  </si>
  <si>
    <t>Hyper gradient: hypergrad (from Maclaurin et al.)</t>
  </si>
  <si>
    <t>Random forest tuning: SMAC (from Hutter et al.)</t>
  </si>
  <si>
    <t>Bayesian optimization using Tree-based Parzen Estimators: Hyperopt (from Bergstra et al.)</t>
  </si>
  <si>
    <t>Bayesian optimization using Gaussian processes: Spearmint (from Jasper et al.)</t>
  </si>
  <si>
    <t>Grid search and random search: GraphLab Create, scikit-learn.</t>
  </si>
  <si>
    <t>Software Packages</t>
  </si>
  <si>
    <t>Gradient-Based Hyperparameter Optimization Through Reversible Learning. Dougal Maclaurin, David Duvenaud, and Ryan P. Adams. ArXiv, 2015.</t>
  </si>
  <si>
    <t>Introduction to Derivative-Free Optimization (MPS-SIAM Series on Optimization). Andrew R. Conn, Katya Scheinberg, and Luis N. Vincente, 2009.</t>
  </si>
  <si>
    <t>“Lazy Paired Hyper-Parameter Tuning.” Alice Zheng and Mikhail Bilenko. International Joint Conference on Artificial Intelligence, 2013.</t>
  </si>
  <si>
    <t>“Sequential Model-Based Optimization for General Algorithm Configuration.” Frank Hutter, Holger H. Hoos, and Kevin Leyton-Brown. Learning and Intelligent Optimization, 2011.</t>
  </si>
  <si>
    <t>“Practical Bayesian Optimization of Machine Learning Algorithms.” Jasper Snoek, Hugo Larochelle, and Ryan P. Adams. Neural Information Processing Systems, 2012.</t>
  </si>
  <si>
    <t>“Algorithms for Hyper-Parameter Optimization.” James Bergstra, Rémi Bardenet, Yoshua Bengio, and Balázs Kégl.” Neural Information Processing Systems, 2011. See also a SciPy 2013 talk by the authors.</t>
  </si>
  <si>
    <t>“Random Search for Hyper-Parameter Optimization.” James Bergstra and Yoshua Bengio. Journal of Machine Learning Research, 2012.</t>
  </si>
  <si>
    <t xml:space="preserve">    return (best_mf, best_hp, model)</t>
  </si>
  <si>
    <t xml:space="preserve">    model = train_mf_model(best_mf, best_hp, data)</t>
  </si>
  <si>
    <t xml:space="preserve">    # the data</t>
  </si>
  <si>
    <t xml:space="preserve">    # train a model from the best model family using all of     </t>
  </si>
  <si>
    <t xml:space="preserve">    best_hp = hp_list[max_index(perf_list)]</t>
  </si>
  <si>
    <t xml:space="preserve">    best_mf = model_family_list[max_index(perf_list)]</t>
  </si>
  <si>
    <t xml:space="preserve">    # that finds the index of the maximum element in a list)</t>
  </si>
  <si>
    <t xml:space="preserve">    # find best model family (max_index is a helper function</t>
  </si>
  <si>
    <t xml:space="preserve">        # model family </t>
  </si>
  <si>
    <t xml:space="preserve">        # end of inner hyperparameter tuning loop for a single</t>
  </si>
  <si>
    <t xml:space="preserve">        hp_list.append(best_hp)</t>
  </si>
  <si>
    <t xml:space="preserve">        perf_list.append(result)</t>
  </si>
  <si>
    <t xml:space="preserve">        result = evaluate(best_m, B)</t>
  </si>
  <si>
    <t xml:space="preserve">        best_hp, best_m = hyperparameter_tuner(C, D, hp_settings_list)</t>
  </si>
  <si>
    <t xml:space="preserve">        # run hyperparameter tuner to find best hyperparameters</t>
  </si>
  <si>
    <t xml:space="preserve">        hp_settings_list = generate_hp_candidates(mf)</t>
  </si>
  <si>
    <t xml:space="preserve">         # for any given model family</t>
  </si>
  <si>
    <t xml:space="preserve">        # how to generate candidate hyperparameter settings</t>
  </si>
  <si>
    <t xml:space="preserve">        # generate_hp_candidates should be a function that knows</t>
  </si>
  <si>
    <t xml:space="preserve">        C, D = train_test_split(A, 0.8)</t>
  </si>
  <si>
    <t xml:space="preserve">        # further split A into training and validation sets</t>
  </si>
  <si>
    <t xml:space="preserve">        A, B = train_test_split(data, 0.8)</t>
  </si>
  <si>
    <t xml:space="preserve">        # save subset B for meta-evaluation</t>
  </si>
  <si>
    <t xml:space="preserve">        # give subset A to the inner hyperparameter tuner,</t>
  </si>
  <si>
    <t xml:space="preserve">        # split data into 80% and 20% subsets</t>
  </si>
  <si>
    <t xml:space="preserve">    for mf in model_family_list:</t>
  </si>
  <si>
    <t xml:space="preserve">    hp_list = []</t>
  </si>
  <si>
    <t xml:space="preserve">    perf_list = []</t>
  </si>
  <si>
    <t>func nested_hp_tuning(data, model_family_list):</t>
  </si>
  <si>
    <t>Example 4-2. Pseudo-Python code for nested hyperparameter tuning</t>
  </si>
  <si>
    <t>We found the algorithm delightfully easy to implement and no less efficient that Bayesian optimization.</t>
  </si>
  <si>
    <t xml:space="preserve">A few years ago, Misha Bilenko and I tried Nelder-Mead for hyperparameter tuning. </t>
  </si>
  <si>
    <t xml:space="preserve">Essentially, the algorithms boil down to the following: try a bunch of random points, approximate the gradient, find the most likely search direction, and go there. </t>
  </si>
  <si>
    <t xml:space="preserve">Notable derivative-free methods include genetic algorithms and the Nelder-Mead method. </t>
  </si>
  <si>
    <t xml:space="preserve">Is a branch of mathematical optimization for situations where there is no derivative information. </t>
  </si>
  <si>
    <t xml:space="preserve">Derivative-free optimization, </t>
  </si>
  <si>
    <t>Word on the street is that this method works better than Gaussian processes for categorical hyperparameters.</t>
  </si>
  <si>
    <t xml:space="preserve">New points are sampled based on where the random forest considers to be the optimal regions. They call this ). </t>
  </si>
  <si>
    <t xml:space="preserve">Trained a random forest of regression trees to approximate the response surface. </t>
  </si>
  <si>
    <t>SMAC (Sequential Model-based Algorithm Configuration</t>
  </si>
  <si>
    <t>They showed that this procedure of modeling the hyperparameter response surface and generating the next set of proposed hyperparameter settings can beat the evaluation cost of manual tuning.</t>
  </si>
  <si>
    <t xml:space="preserve">Given the current estimate of the function, one can compute the amount of expected improvement of any point over the current optimum. </t>
  </si>
  <si>
    <t xml:space="preserve">Training a Gaussian process adapts this distribution over the data at hand, so that it generates functions that are more likely to model all of the data at once. </t>
  </si>
  <si>
    <t xml:space="preserve">When one samples from a Gaussian process, one generates an entire function. </t>
  </si>
  <si>
    <t xml:space="preserve">Gaussian processes are trippy; they specify distributions over functions. </t>
  </si>
  <si>
    <t xml:space="preserve">Model the response function and something called Expected Improvement to determine the next proposals. </t>
  </si>
  <si>
    <t xml:space="preserve">Gaussian processes </t>
  </si>
  <si>
    <t xml:space="preserve">random forest smart tuning. </t>
  </si>
  <si>
    <t>model the response surface with another function, then sample more points based on what the model says.</t>
  </si>
  <si>
    <t xml:space="preserve">Bayesian optimization, and </t>
  </si>
  <si>
    <t xml:space="preserve">Derivative-free methods employ heuristics to determine where to sample next.  </t>
  </si>
  <si>
    <t>derivative-free optimization,</t>
  </si>
  <si>
    <t xml:space="preserve">I will highlight three smart tuning methods proposed in recent years: </t>
  </si>
  <si>
    <t xml:space="preserve">The technical term for the function that is being optimized is response surface.) </t>
  </si>
  <si>
    <t xml:space="preserve">Recall that hyperparameter tuning is difficult because we cannot write down the actual mathematical formula for the function we’re optimizing. </t>
  </si>
  <si>
    <t xml:space="preserve">Instead of generating all the candidate points up front and evaluating the batch in parallel, smart tuning techniques pick a few hyperparameter settings, evaluate their quality, then decide where to sample next. </t>
  </si>
  <si>
    <t>It is much less parallelizable</t>
  </si>
  <si>
    <t xml:space="preserve">Smart HP Tuning </t>
  </si>
  <si>
    <t>With its utter simplicity and surprisingly reasonable performance, random search is my go-to method for hyperparameter tuning. It’s trivially parallelizable, just like grid search, but it takes much fewer tries and performs almost as well most of the time.</t>
  </si>
  <si>
    <t>The former is more likely, because a good machine learning model should not be overly sensitive to the hyperparameters, i.e., the close-to-optimal region is large.</t>
  </si>
  <si>
    <t xml:space="preserve">The condition of the if-statement is very important. It can be satisfied if either the close-to-optimal region is large, or if somehow there is a high concentration of grid points in that region. </t>
  </si>
  <si>
    <t xml:space="preserve">The moral of the story is: if at least 5% of the points on the grid yield a close-to-optimal solution, then random search with 60 trials will find that region with high probability. </t>
  </si>
  <si>
    <t>We get n &gt;= 60. Ta-da!</t>
  </si>
  <si>
    <t>1 – (1 – 0.05)n &gt; 0.95</t>
  </si>
  <si>
    <t>So the probability that at least one of them succeeds in hitting the interval is 1 minus that quantity. We want at least a 0.95 probability of success. To figure out the number of draws we need, just solve for n in the following equation:</t>
  </si>
  <si>
    <t xml:space="preserve">Each random draw has a 5% chance of landing in that interval; if we draw n points independently, then the probability that all of them miss the desired interval is (1 – 0.05)n. </t>
  </si>
  <si>
    <t xml:space="preserve">Now imagine that we sample points from this space and see if any of them land within that maximum. </t>
  </si>
  <si>
    <t xml:space="preserve">Imagine the 5% interval around the true maximum. </t>
  </si>
  <si>
    <t>In hindsight, there is a simple probabilistic explanation for the result: for any distribution over a sample space with a finite maximum, the maximum of 60 random observations lies within the top 5% of the true maximum, with 95% probability. That may sound complicated, but it’s not.</t>
  </si>
  <si>
    <t>All in all, trying 60 random points sampled from the grid seems to be good enough.</t>
  </si>
  <si>
    <t xml:space="preserve">Instead of searching over the entire grid, random search only evaluates a random sample of points on the grid. </t>
  </si>
  <si>
    <t xml:space="preserve">Random search is a slight variation on grid search; much cheaper </t>
  </si>
  <si>
    <t xml:space="preserve">“Random Search for Hyper Parameter Optimization” by Bergstra and Bengio. </t>
  </si>
  <si>
    <t xml:space="preserve">Random Search </t>
  </si>
  <si>
    <t>However, if run in parallel, it is fast in terms of wall clock time.</t>
  </si>
  <si>
    <t xml:space="preserve">It is the most expensive method in terms of total computation time. </t>
  </si>
  <si>
    <t xml:space="preserve">Grid search is dead simple to set up and trivial to parallelize. </t>
  </si>
  <si>
    <t>This is called manual grid search.</t>
  </si>
  <si>
    <t xml:space="preserve">So sometimes people run a small grid, see if the optimum lies at either endpoint, and then expand the grid in that direction. </t>
  </si>
  <si>
    <t xml:space="preserve">Some guesswork is necessary to specify the minimum and maximum values. </t>
  </si>
  <si>
    <t xml:space="preserve">For regularization parameters, it’s common to use exponential scale: 1e-5, 1e-4, 1e-3, …, 1. </t>
  </si>
  <si>
    <t xml:space="preserve">If the hyperparameter is the number of leaves in a decision tree, then the grid could be 10, 20, 30, …, 100. </t>
  </si>
  <si>
    <t xml:space="preserve">Grid search, true to its name, picks out a grid of hyperparameter values, evaluates every one of them, and returns the winner. </t>
  </si>
  <si>
    <t xml:space="preserve">Grid Search </t>
  </si>
  <si>
    <t>2. Then, fit the model parameters to the data: e.g. What are the model coefficients that minimize the loss function?</t>
  </si>
  <si>
    <t>1. First, decide hyperparameters for the model family: e.g. Should the model have an L1 or L2 penalty to prevent overfitting?</t>
  </si>
  <si>
    <t>So when people say they are going to "train a logistic regression model," what they really mean is a two-stage process.</t>
  </si>
  <si>
    <t>They are decided before fitting the model because they can't be learned from the data</t>
  </si>
  <si>
    <t>e.g. the number of trees to include in a random forest</t>
  </si>
  <si>
    <t>e.g. strength of the penalty used in regularized regression</t>
  </si>
  <si>
    <t>Hyperparameters express "higher-level" structural settings for algorithms.</t>
  </si>
  <si>
    <t xml:space="preserve">Hyper parameters </t>
  </si>
  <si>
    <t>8. Oh yeah, and if the mountain terrain is shaped like a bowl (convex function), then the ball is guaranteed to reach the lowest point.</t>
  </si>
  <si>
    <t>7. There are clever ways to prevent the ball from being stuck in local minima (e.g. initializing multiple balls, giving it more momentum so it can traverse small hills, etc.)</t>
  </si>
  <si>
    <t>6. Ideally, you want to find the lowest possible valley (global minimum).</t>
  </si>
  <si>
    <t>5. It continue to roll (iteration) until it gets stuck in a valley (local minimum).</t>
  </si>
  <si>
    <t>4. At any moment, the ball rolls in the steepest direction (the gradient).</t>
  </si>
  <si>
    <t>3. Now drop a ball somewhere on a mountain (initialization).</t>
  </si>
  <si>
    <t>2. Each location (parameter set) on the mountain has an altitude (loss).</t>
  </si>
  <si>
    <t>1. Imagine a mountain range with hills and valleys (loss function).</t>
  </si>
  <si>
    <t>The final set of parameters that minimize the loss now define your fitted model.</t>
  </si>
  <si>
    <t>Gradient descent calculates the loss achieved by a model with a given set of parameters, and then alters those parameters to reduce the loss. It repeats this process until that loss can't substantially be reduced further.</t>
  </si>
  <si>
    <t>Gradient descent is an iterative method for finding the minimum of a function. In machine learning, that function is typically the loss (or cost) function. "Loss" is simply some metric that quantifies the cost of wrong predictions.</t>
  </si>
  <si>
    <t xml:space="preserve">Fitting parameters with Gradient Descent </t>
  </si>
  <si>
    <t>They can be learned directly from the training data</t>
  </si>
  <si>
    <t>e.g. decision tree split locations</t>
  </si>
  <si>
    <t>e.g. regression coefficients</t>
  </si>
  <si>
    <t>Model parameters are learned attributes that define individual models.</t>
  </si>
  <si>
    <t>Model parameters</t>
  </si>
  <si>
    <t xml:space="preserve">Reduce with L1 or L2 regularization </t>
  </si>
  <si>
    <t xml:space="preserve">Model Size </t>
  </si>
  <si>
    <t>depends on algorithm used</t>
  </si>
  <si>
    <t>each epoch or run can see the model get closer to the desired state</t>
  </si>
  <si>
    <t>number of times the algorithm processes the entire training data</t>
  </si>
  <si>
    <t>Epochs</t>
  </si>
  <si>
    <t>calculable from infrastructure</t>
  </si>
  <si>
    <t>can be all (batch), one (stochastic) or some (mini batch)</t>
  </si>
  <si>
    <t>number of samples used to train at any one time</t>
  </si>
  <si>
    <t>Batch size</t>
  </si>
  <si>
    <t>SGD</t>
  </si>
  <si>
    <t>Learning rate – size of the step taken during gradient descent optimization</t>
  </si>
  <si>
    <t>This pseudocode is correct for grid search and random search</t>
  </si>
  <si>
    <t xml:space="preserve">    return (best_hp_setting, best_m)</t>
  </si>
  <si>
    <t xml:space="preserve">                         best_hp_setting)</t>
  </si>
  <si>
    <t xml:space="preserve">    best_m = train_model(training_data.append(validation_data),</t>
  </si>
  <si>
    <t xml:space="preserve">    # hyperparameters</t>
  </si>
  <si>
    <t xml:space="preserve">    # train a model on *all* available data using the best</t>
  </si>
  <si>
    <t xml:space="preserve">    # IMPORTANT: </t>
  </si>
  <si>
    <t xml:space="preserve">    best_hp_setting = hp_list[max_index(hp_perf)]</t>
  </si>
  <si>
    <t xml:space="preserve">    # find the best hyperparameter setting</t>
  </si>
  <si>
    <t xml:space="preserve">        hp_perf.append(validation_results)</t>
  </si>
  <si>
    <t xml:space="preserve">        validation_results = eval_model(m, validation_data)</t>
  </si>
  <si>
    <t xml:space="preserve">        m = train_model(training_data, hp_setting)</t>
  </si>
  <si>
    <t xml:space="preserve">    foreach hp_setting in hp_list:</t>
  </si>
  <si>
    <t xml:space="preserve">    # train and evaluate on all hyperparameter settings </t>
  </si>
  <si>
    <t xml:space="preserve">    hp_perf = []</t>
  </si>
  <si>
    <t xml:space="preserve">                           hp_list):</t>
  </si>
  <si>
    <t xml:space="preserve">                           validation_data, </t>
  </si>
  <si>
    <t xml:space="preserve">func hyperparameter_tuner (training_data, </t>
  </si>
  <si>
    <t>Example 4-1. Pseudo-Python code for a very simple hyperparameter tuner</t>
  </si>
  <si>
    <t>Common hyperparameters are learning rate, epoch, batch size</t>
  </si>
  <si>
    <t>influence how the training occurs</t>
  </si>
  <si>
    <t>Tuning Hyperparameters</t>
  </si>
  <si>
    <t>Random forests and boosted decision trees require knowing the number of total trees (though this could also be classified as a type of regularization hyperparameter)</t>
  </si>
  <si>
    <t>Some optimization methods require a convergence threshold</t>
  </si>
  <si>
    <t xml:space="preserve">For instance, stochastic gradient descent optimization requires a learning rate or a learning schedule. </t>
  </si>
  <si>
    <t>Another type of HP comes from the training process - Training a machine learning model often involves optimizing a loss function (the training metric).</t>
  </si>
  <si>
    <t>Proper control of model capacity can prevent overfitting</t>
  </si>
  <si>
    <t xml:space="preserve">A regularization hyperparameter controls the capacity of the model, i.e., how flexible the model is, how many degrees of freedom it has in fitting the data. </t>
  </si>
  <si>
    <t xml:space="preserve">Kernalized SVMs require width for RBF kernels </t>
  </si>
  <si>
    <t xml:space="preserve">SVMs require a misclassification penalty term </t>
  </si>
  <si>
    <t xml:space="preserve">DTs have desired depth and number of leaves </t>
  </si>
  <si>
    <t>Linear regression doesn’t have one, but Ridge and Lasso do; they both add a regularization parameter</t>
  </si>
  <si>
    <t xml:space="preserve">Hyperparameters </t>
  </si>
  <si>
    <t xml:space="preserve">Always randomize data before splitting </t>
  </si>
  <si>
    <t>Training sets are used to fit and tune your models. Test sets are put aside as "unseen" data to evaluate your models.</t>
  </si>
  <si>
    <t>Split Dataset</t>
  </si>
  <si>
    <t xml:space="preserve">Model Training </t>
  </si>
  <si>
    <t xml:space="preserve">CatBoost is a great self-tuning model to have in the toolkit whenever you want to get the highest accuracy on datasets that have many categorical features, which is usually the case with on-the-job problems. </t>
  </si>
  <si>
    <t>CatBoost — the gradient-based model that is bound to beat out the power that LightGBM (a gradient-based model that uses tree-based learning algorithms) has to offer on specific problems.</t>
  </si>
  <si>
    <t xml:space="preserve">Catboost </t>
  </si>
  <si>
    <t xml:space="preserve">Model Selection </t>
  </si>
  <si>
    <t>Backward Elimination is irrelevant in Python, because the Scikit-Learn library automatically takes care of selecting the statistically significant features when training the model to make accurate predictions.</t>
  </si>
  <si>
    <t xml:space="preserve">Most of the libraries will do this for you - multiple regression in sklearn </t>
  </si>
  <si>
    <t xml:space="preserve">Select the one with the best criterion </t>
  </si>
  <si>
    <t xml:space="preserve">construct all possible regression models 2en-1 total combinations </t>
  </si>
  <si>
    <t xml:space="preserve">Select a crterion of goodness </t>
  </si>
  <si>
    <t>All possible models or Score comparison</t>
  </si>
  <si>
    <t xml:space="preserve">No new variables can enter and no old variables can exit </t>
  </si>
  <si>
    <t xml:space="preserve">Perform ALL steps of backward elimination (old variables must have P &lt; SLSTAY to stay) </t>
  </si>
  <si>
    <t xml:space="preserve">Perform the next step of forward selection (new variables must have P &lt; SLENTER to enter) </t>
  </si>
  <si>
    <t xml:space="preserve">Select a SL to enter and stay in the model </t>
  </si>
  <si>
    <t>Bidirectinoal Elimination  (stepwise regression)</t>
  </si>
  <si>
    <t xml:space="preserve">Consider the predictor with the lowest p-value. if P &lt; SL go to step 3 else go to FIN </t>
  </si>
  <si>
    <t xml:space="preserve">Keep this variable and fi all possible models with one extra predictor added to the ones you already have </t>
  </si>
  <si>
    <t xml:space="preserve">Fit all simple regression models Select the one with the lowst p value </t>
  </si>
  <si>
    <t>Select a significance level to stay in the model SL=0.5</t>
  </si>
  <si>
    <t>Forward Selection  (stepwise regression)</t>
  </si>
  <si>
    <t xml:space="preserve">Fit model without the variable </t>
  </si>
  <si>
    <t xml:space="preserve">Remove the predictor </t>
  </si>
  <si>
    <t xml:space="preserve">Consider the predictor with the highest P value If P &gt; SL go to step 4 else fin </t>
  </si>
  <si>
    <t xml:space="preserve">Fit the full model with all possible predictors </t>
  </si>
  <si>
    <t>Backward elimination (stepwise regression)</t>
  </si>
  <si>
    <t xml:space="preserve">preparing for backward elimination </t>
  </si>
  <si>
    <t xml:space="preserve">You have to or </t>
  </si>
  <si>
    <t xml:space="preserve">Prior knowledge or </t>
  </si>
  <si>
    <t xml:space="preserve">All-in </t>
  </si>
  <si>
    <t xml:space="preserve">5 methods of building models </t>
  </si>
  <si>
    <t>https://intellipaat.com/blog/tutorial/python-tutorial/pandas-cheat-sheet/</t>
  </si>
  <si>
    <t>https://becominghuman.ai/cheat-sheets-for-ai-neural-networks-machine-learning-deep-learning-big-data-science-pdf-f22dc900d2d7</t>
  </si>
  <si>
    <t>https://www.google.com/imgres?imgurl=https%3A%2F%2Fdatasciencedojo.com%2Fwp-content%2Fuploads%2FMlchart3.jpg&amp;imgrefurl=https%3A%2F%2Fwww.r-bloggers.com%2F2019%2F07%2F101-machine-learning-algorithms-for-data-science-with-cheat-sheets%2F&amp;tbnid=6WO_91O6Pyk7BM&amp;vet=12ahUKEwj5rdD8uu7uAhURMqwKHUYqAgMQMygFegUIARCsAQ..i&amp;docid=gG26fKt1Ypny_M&amp;w=3951&amp;h=2563&amp;q=machine%20learning%20algos%20cheat%20sheet&amp;safe=active&amp;ved=2ahUKEwj5rdD8uu7uAhURMqwKHUYqAgMQMygFegUIARCsAQ</t>
  </si>
  <si>
    <t>https://machinelearningmastery.com/types-of-learning-in-machine-learning/</t>
  </si>
  <si>
    <t>https://www.r-bloggers.com/2019/07/101-machine-learning-algorithms-for-data-science-with-cheat-sheets/</t>
  </si>
  <si>
    <t>https://docs.microsoft.com/en-us/azure/machine-learning/algorithm-cheat-sheet</t>
  </si>
  <si>
    <t>https://www.mercuryminds.com/blog/cheat-sheets-for-ai-neural-networks-machine-learning-deep-learning-big-data/</t>
  </si>
  <si>
    <t>Gold mine</t>
  </si>
  <si>
    <t>SVM is better suited in case of data with large feature space and lesser observations.</t>
  </si>
  <si>
    <t xml:space="preserve">A large number of features can bog down some learning algorithms, making training time unfeasibly long. </t>
  </si>
  <si>
    <t>Number of features</t>
  </si>
  <si>
    <t>A higher error means the data is not linear and would need complex algorithms to fit.</t>
  </si>
  <si>
    <t xml:space="preserve">The best way to find out the linearity is to either fit a linear line or run a logistic regression or SVM and check for residual errors. </t>
  </si>
  <si>
    <t xml:space="preserve"> Examples include kernel SVM, random forest, neural nets.</t>
  </si>
  <si>
    <t>Examples include logistic regression and support vector machines. Linear regression algorithms assume that data trends follow a straight line. If the data is linear, then these algorithms perform quite good.</t>
  </si>
  <si>
    <t>Linearity</t>
  </si>
  <si>
    <t>Algorithms like SVM, which involve tuning of parameters, Neural networks with high convergence time, and random forests, need a lot of time to train the data.</t>
  </si>
  <si>
    <t>Algorithms like Naïve Bayes and Linear and Logistic regression are easy to implement and quick to run.</t>
  </si>
  <si>
    <t xml:space="preserve">Algos require more time to train on large training data </t>
  </si>
  <si>
    <t>High accuracy means higher training time</t>
  </si>
  <si>
    <t>Speed or Training time</t>
  </si>
  <si>
    <t xml:space="preserve">Flexible models are better if higher accuracy is the goal. </t>
  </si>
  <si>
    <t>If inference is the goal, then restrictive models are better as they are much more interpretable.</t>
  </si>
  <si>
    <t>2. Accuracy and/or Interpretability of the output</t>
  </si>
  <si>
    <t>If the training data is sufficiently large and the number of observations is higher as compared to the number of features, one can go for low bias/high variance algorithms like KNN, Decision trees, or kernel SVM.</t>
  </si>
  <si>
    <t>So, if the training data is smaller or if the dataset has a fewer number of observations and a higher number of features like genetics or textual data, choose algorithms with high bias/low variance like Linear regression, Naïve Bayes, or Linear SVM.</t>
  </si>
  <si>
    <t>Size of the training data</t>
  </si>
  <si>
    <t xml:space="preserve">considerations when choosing algos </t>
  </si>
  <si>
    <t>For regression tasks, use the industry standard root mean square error (RMSE) metric. It is a distance measure between the predicted numeric target and the actual numeric answer (ground truth). The smaller the value of the RMSE, the better is the predictive accuracy of the model.</t>
  </si>
  <si>
    <t>For binary classification models use accuracy metric called Area Under the (Receiver Operating Characteristic) Curve (AUC). AUC measures the ability of the model to predict a higher score for positive examples as compared to negative examples.</t>
  </si>
  <si>
    <t xml:space="preserve">Evaluation </t>
  </si>
  <si>
    <t>Since the depth and width are hyperparameters, you can use hyperparameter tuning to optimize depth and width.</t>
  </si>
  <si>
    <t xml:space="preserve">Remember that increases in depth and width are practically limited by accompanying increases in training time and overfitting. </t>
  </si>
  <si>
    <t>Conversely, if you need higher model quality, then try increasing depth and width.</t>
  </si>
  <si>
    <t>Specifically, try halving the width at each successive layer. Since your model quality will also decrease, you need to balance quality with overfitting and training time.</t>
  </si>
  <si>
    <t xml:space="preserve">If your model quality is adequate, then try reducing overfitting and training time by decreasing depth and width. </t>
  </si>
  <si>
    <t>Tune Model Depth and Width</t>
  </si>
  <si>
    <t>Consider using automated HP tuning like https://cloud.google.com/ml-engine/docs/tensorflow/hyperparameter-tuning-overview</t>
  </si>
  <si>
    <t>Tune Hyperparameters</t>
  </si>
  <si>
    <t>You must justify the feature's inclusion by an increase in model quality.</t>
  </si>
  <si>
    <t>To detect nonlinear correlations between features and labels, you must train the model with and without the feature, or combination of features, and check for an increase in model quality.</t>
  </si>
  <si>
    <t xml:space="preserve">You can find linear correlations between individual features and labels by using correlation matrices. </t>
  </si>
  <si>
    <t xml:space="preserve">You can improve model performance by adding features that encode information not yet encoded by your existing features. </t>
  </si>
  <si>
    <t xml:space="preserve">Add Useful features </t>
  </si>
  <si>
    <t xml:space="preserve">Model Optimization </t>
  </si>
  <si>
    <t>For example, you might change a hyperparameter and increase your AUC, but how did the change affect user experience?</t>
  </si>
  <si>
    <t xml:space="preserve">Model metrics do not necessarily measure the real-world impact of your model. </t>
  </si>
  <si>
    <t xml:space="preserve">measure with real-world metrics </t>
  </si>
  <si>
    <t>Checking that your model performs across all data slices helps remove bias.</t>
  </si>
  <si>
    <t>However, you have less training data for the Sahara desert. Therefore, you want to track model quality specifically for the Sahara desert.</t>
  </si>
  <si>
    <t>For example, your unicorn predictor must predict well both in the Sahara desert and in New York City, and at all times of the day.</t>
  </si>
  <si>
    <t>After you have a high-quality model, your model might still perform poorly on subsets of your data.</t>
  </si>
  <si>
    <t xml:space="preserve">check metrics for important Data Slices </t>
  </si>
  <si>
    <t>other metrics for classification problems</t>
  </si>
  <si>
    <t>absolute loss for regression problems</t>
  </si>
  <si>
    <t>baselines</t>
  </si>
  <si>
    <t>real-world metrics</t>
  </si>
  <si>
    <t>discuss the following additional checks for validating your model.</t>
  </si>
  <si>
    <t>Your loss is showing repetitive, step-like behavior. It's probable that the input data seen by your model is itself exhibiting repetitive behavior. Ensure that shuffling is removing repetitive behavior from input data.</t>
  </si>
  <si>
    <t>Check that the training and test splits are statistically equivalent.</t>
  </si>
  <si>
    <t>Add regularization.</t>
  </si>
  <si>
    <t>Reduce model capacity.</t>
  </si>
  <si>
    <t>Your model is overfitting to the training data. Try these steps:</t>
  </si>
  <si>
    <t>4. Testing Loss is Too Damn High!</t>
  </si>
  <si>
    <t>Check threshold-invariant metrics, such as AUC.</t>
  </si>
  <si>
    <t>Lower your classification threshold.</t>
  </si>
  <si>
    <t>Try these steps:</t>
  </si>
  <si>
    <t>Recall is stuck at 0 because your examples' classification probability is never higher than the threshold for positive classification. This situation often occurs in problems with a large class imbalance. Remember that ML libraries, such as TF Keras, typically use a default threshold of 0.5 to calculate classification metrics.</t>
  </si>
  <si>
    <t>3. My Metrics are Contradictory!</t>
  </si>
  <si>
    <t>To fix an exploding loss, check for anomalous data in your batches, and in your engineered data. If the anomaly appears problematic, then investigate the cause. Otherwise, if the anomaly looks like outlying data, then ensure the outliers are evenly distributed between batches by shuffling your data.</t>
  </si>
  <si>
    <t>Logarithm of zero or negative numbers.</t>
  </si>
  <si>
    <t>Division by zero.</t>
  </si>
  <si>
    <t>Exploding gradient due to anomalous data.</t>
  </si>
  <si>
    <t>NaNs in input data.</t>
  </si>
  <si>
    <t>A large increase in loss is typically caused by anomalous values in input data. Possible causes are:</t>
  </si>
  <si>
    <t>2. Loss Exploded</t>
  </si>
  <si>
    <t>Simplify your model and ensure the model outperforms your baseline. Then incrementally add complexity to the model.</t>
  </si>
  <si>
    <t>Simplify your dataset to 10 examples that you know your model can predict on. Obtain a very low loss on the reduced dataset. Then continue debugging your model on the full dataset.</t>
  </si>
  <si>
    <t>If training looks unstable, as in this plot, then reduce your learning rate to prevent the model from bouncing around in parameter space.</t>
  </si>
  <si>
    <t>Check your data against a data schema to detect bad examples.</t>
  </si>
  <si>
    <t>Check if your features can predict the labels by following the steps in Model Debugging.</t>
  </si>
  <si>
    <t>Your model is not converging. Try these debugging steps:</t>
  </si>
  <si>
    <t xml:space="preserve">Zig zag loss curve </t>
  </si>
  <si>
    <t>1. My Model Won't Train!</t>
  </si>
  <si>
    <t>Correct. It is possible that the predictive signals encoded by the features already exist in the features that you are using.</t>
  </si>
  <si>
    <t>Correct. Your model might lack the capacity to learn the predictive signals in the new features.</t>
  </si>
  <si>
    <t xml:space="preserve">Correct. It is possible that adding the new features made the problem more complex. Specifically, fluctuation in loss indicates that the learning rate is too high and your model is jumping around the minima. Decreasing your learning rate will let your model learn the minima. &gt;= #2 </t>
  </si>
  <si>
    <t>The features don't add information relative to existing features. Try a different feature.</t>
  </si>
  <si>
    <t>Increase the depth and width of your layers.</t>
  </si>
  <si>
    <t>Decrease the learning rate.</t>
  </si>
  <si>
    <t>Increase the training epochs.</t>
  </si>
  <si>
    <t>You take the correct action in the previous question. Your model's training loss decreased to 0.20. Assume you need to reduce your model's training loss a little more. You add a few features that appear to have predictive power. However, training loss continues to fluctuate around 0.20. Which three of the following options could reduce your training loss?</t>
  </si>
  <si>
    <t>Correct. If your training loss stays constant at 0.24 after training for many epochs, then your model might lack the predictive ability to further lower loss. Increasing the model's depth and width could give the model the additional predictive ability required to reduce the training loss further. #1</t>
  </si>
  <si>
    <t>Increasing the learning rate.</t>
  </si>
  <si>
    <t>Increase the number of training epochs.</t>
  </si>
  <si>
    <t>Increase the depth and width of your neural network.</t>
  </si>
  <si>
    <t>You perform the correct actions described in the previous question, and now your training and validation losses decrease from 1.0 to roughly 0.24 after training for many epochs. Which one of the following actions could reduce your training loss further?</t>
  </si>
  <si>
    <t>The change in width of successive layers also depends on your problem. A practice drawn from common observation is to set a layer's width equal to or less than the width of the previous layer. Remember, the depth and width don't have to be exactly right. You'll tune their values later when you optimize your model.</t>
  </si>
  <si>
    <t>3. If your model does not work, and you think your model needs to be deeper to learn your problem, then increase depth linearly by adding a fully-connected hidden layer at a time. The hidden layer's width depends on your problem. A commonly-used approach is to use the same width as the previous hidden layer, and then discover the appropriate width through trial-and-error.</t>
  </si>
  <si>
    <t>2. For regression, set the output layer's width to 1. For classification, set the output layer's width to the number of classes.</t>
  </si>
  <si>
    <t>1. Start with 1 fully-connected hidden layer with the same width as your input layer.</t>
  </si>
  <si>
    <t>In a neural network, depth refers to the number of layers, and width refers to the number of neurons per layer. Increase depth and width as the complexity of the corresponding problem increases. Adjust your depth and width by following these steps:</t>
  </si>
  <si>
    <t>Depth and width of layers</t>
  </si>
  <si>
    <t>Typically, the batch size of a mini-batch is between 10 and 1000. For SGD, the batch size is 1. The upper bound on your batch size is limited by the amount of data that can fit in your machine's memory. The lower bound on batch size depends on your data and algorithm. However, using a smaller batch size lets your gradient update more often per epoch, which can result in a larger decrease in loss per epoch. Furthermore, models trained using smaller batches generalize better. For details, see On large-batch training for deep learning: Generalization gap and sharp minima N. S. Keskar, D. Mudigere, J. Nocedal, M. Smelyanskiy, and P. T. P. Tang. ICLR, 2017. Prefer using the smallest batch sizes that result in stable training.</t>
  </si>
  <si>
    <t>You should train for at least one epoch, and continue to train so long as you are not overfitting.</t>
  </si>
  <si>
    <t>Training epochs</t>
  </si>
  <si>
    <t>To regularize a deep neural network model, use Dropout regularization. Dropout removes a random selection of a fixed percentage of the neurons in a network layer for a single gradient step. Typically, dropout will improve generalization at a dropout rate of between 10% and 50% of neurons.</t>
  </si>
  <si>
    <t>For linear models, choose L1 regularization if you need to reduce your model's size. Choose L2 regularization if you prefer increased model stability. Increasing your model's stability makes your model training more reproducible. Find the correct value of the regularization rate, λ, by starting at 1e-5 and tuning that value through trial and error.</t>
  </si>
  <si>
    <t>First, ensure your model can predict without regularization on the training data. Then add regularization only if your model is overfitting on training data. Regularization methods differ for linear and nonlinear models.</t>
  </si>
  <si>
    <t>Regularization</t>
  </si>
  <si>
    <t>Typically, ML libraries will automatically set the learning rate. For example, in TensorFlow, most TF Estimators use the AdagradOptimizer, which sets the learning rate at 0.05 and then adaptively modifies the learning rate during training. The other popular optimizer, AdamOptimizer, uses an initial learning rate of 0.001. However, if your model does not converge with the default values, then manually choose a value between 0.0001 and 1.0, and increase or decrease the value on a logarithmic scale until your model converges. Remember that the more difficult your problem, the more epochs your model must train for before loss starts to decrease.</t>
  </si>
  <si>
    <t>Learning Rate</t>
  </si>
  <si>
    <t>4. Adjust your hyperparameter values.</t>
  </si>
  <si>
    <t>A sanity check for the presence of code bugs is to include your label in your features and train your model. If your model does not work, then it definitely has a bug.</t>
  </si>
  <si>
    <t>Data normalization code that returns NaNs.</t>
  </si>
  <si>
    <t>Hidden layers that are configured incorrectly.</t>
  </si>
  <si>
    <t>3. Write and run tests.</t>
  </si>
  <si>
    <t>A more complex model should always perform better than a less complex model or baseline.</t>
  </si>
  <si>
    <t>Therefore, you can have multiple baselines of different complexities.</t>
  </si>
  <si>
    <t>You should only use a trained model as a baseline after the model is fully validated in production.</t>
  </si>
  <si>
    <t>Once you validate a version of your model in production, you can use that model version as a baseline for newer model versions.</t>
  </si>
  <si>
    <t>In regression, always predicting the mean value.</t>
  </si>
  <si>
    <t>In classification, always predicting the most common label.</t>
  </si>
  <si>
    <t>Using a linear model trained solely on the most predictive feature.</t>
  </si>
  <si>
    <t>Examples of baselines are:</t>
  </si>
  <si>
    <t xml:space="preserve"> If your trained model performs worse than its baseline, you need to improve your model.</t>
  </si>
  <si>
    <t xml:space="preserve">When developing a new model, define a baseline by using a simple heuristic to predict the label. </t>
  </si>
  <si>
    <t xml:space="preserve">Comparing your model against a baseline is a quick test of the model's quality. </t>
  </si>
  <si>
    <t>2. Establish a baseline.</t>
  </si>
  <si>
    <t>You can further simplify your model by switching to the simpler gradient descent algorithm instead of a more advanced optimization algorithm.</t>
  </si>
  <si>
    <t>Then, ensure your model can achieve very small loss on these 10 easily-learnable examples</t>
  </si>
  <si>
    <t>For instance, a classifier can easily learn linearly-separable examples while a regressor can easily learn labels that correlate highly with a feature cross. </t>
  </si>
  <si>
    <t xml:space="preserve">Alternatively, use synthetic data that is easily learnable. </t>
  </si>
  <si>
    <t>Instead, choose 10 examples from your dataset that your model can easily learn from.</t>
  </si>
  <si>
    <t>However, correlation matrices will not detect nonlinear correlations between features and labels.</t>
  </si>
  <si>
    <t>You can find linear correlations between individual features and labels by using correlation matrices.</t>
  </si>
  <si>
    <t>Before debugging your model, try to determine whether your features encode predictive signals.</t>
  </si>
  <si>
    <t>1. Check that the data can predict the labels.</t>
  </si>
  <si>
    <t>After debugging your data, follow these steps to continue debugging your model, detailed in the following sections:</t>
  </si>
  <si>
    <t xml:space="preserve">The first step in debugging your model is Data Debugging. </t>
  </si>
  <si>
    <t>Model Debugging</t>
  </si>
  <si>
    <t>Outliers are handled, such as by scaling or clipping.</t>
  </si>
  <si>
    <t>Data distributions after transformation conform to expectations. For example, if you've normalized using z-scores, the mean of the z-scores is 0.</t>
  </si>
  <si>
    <t>Missing data is replaced by mean or default values.</t>
  </si>
  <si>
    <t>One-hot encoded vectors only contain a single 1 and N-1 zeroes.</t>
  </si>
  <si>
    <t>All numeric features are scaled, for example, between 0 and 1.</t>
  </si>
  <si>
    <t>For example, you can write unit tests to check for the following conditions:</t>
  </si>
  <si>
    <t xml:space="preserve">Based on your understanding of your engineered data, write unit tests. </t>
  </si>
  <si>
    <t>Because engineered data looks very different from raw input data, you need to check engineered data separately.</t>
  </si>
  <si>
    <t>While your raw data might be valid, your model only sees engineered feature data.</t>
  </si>
  <si>
    <t>Test Engineered Data</t>
  </si>
  <si>
    <t>For example, if your data is split 80:20, that ratio should not change.</t>
  </si>
  <si>
    <t>Further, test that the ratio of examples in each split stays constant.</t>
  </si>
  <si>
    <t>If the properties diverge, raise a flag.</t>
  </si>
  <si>
    <t>Monitor the statistical properties of your splits.</t>
  </si>
  <si>
    <t xml:space="preserve">If the test and training splits are statistically different, then training data will not help predict the test data. </t>
  </si>
  <si>
    <t xml:space="preserve">Your test and training splits must be equally representative of your input data. </t>
  </si>
  <si>
    <t>Ensure Splits are Good Quality</t>
  </si>
  <si>
    <t>unexpected data distributions</t>
  </si>
  <si>
    <t>unexpected values of categorical variables</t>
  </si>
  <si>
    <t>anomalies</t>
  </si>
  <si>
    <t>3. Test your data against the data schema. Your schema should catch data errors such as:</t>
  </si>
  <si>
    <t>Check that categorical features have values from a fixed set.</t>
  </si>
  <si>
    <t>Check that “the” occurs most frequently (for an English text feature).</t>
  </si>
  <si>
    <t>Ensure that user-submitted ratings are always between 1 and 5.</t>
  </si>
  <si>
    <t>2. Encode your understanding into rules defined in the schema. Examples of rules are:</t>
  </si>
  <si>
    <t>1. For your feature data, understand the range and distribution. For categorical features, understand the set of possible values.</t>
  </si>
  <si>
    <t>Define a data schema by following these steps:</t>
  </si>
  <si>
    <t xml:space="preserve">This collection of rules is called a data schema. </t>
  </si>
  <si>
    <t xml:space="preserve">To monitor your data, you should continuously check your data against expected statistical values by writing rules that the data must satisfy. </t>
  </si>
  <si>
    <t>Validate Input Data Using a Data Schema</t>
  </si>
  <si>
    <t>Monitor your data by following the advice in this section.</t>
  </si>
  <si>
    <t>It's much easier to detect low-quality data at input instead of guessing at its existence after your model predicts badly.</t>
  </si>
  <si>
    <t xml:space="preserve">Low-quality data will significantly affect your model's performance. </t>
  </si>
  <si>
    <t>Data and Feature Debugging</t>
  </si>
  <si>
    <t>Exploding gradients incorrect normalization in the model, mis-configuration of FeatureColumns, etc., than raw data containing NaNs.</t>
  </si>
  <si>
    <t>Start with a simple model.</t>
  </si>
  <si>
    <t>For effective debugging, understanding model mechanics is important.</t>
  </si>
  <si>
    <t>The n-dimensional nature of debugging in ML makes ML debugging hard.</t>
  </si>
  <si>
    <t>A common cause is anomalous feature data, such as outliers and `nan` values, or a high learning rate. The following sections demonstrate these causes.</t>
  </si>
  <si>
    <t>A common problem in model training is a loss that "explodes" or becomes nan.</t>
  </si>
  <si>
    <t xml:space="preserve">Exploding gradients </t>
  </si>
  <si>
    <t>Note: For certain domains like NLP or image recognition, you should start with a complex model.</t>
  </si>
  <si>
    <t>5. As you iterate, ensure you add complexity to your model slowly and incrementally.</t>
  </si>
  <si>
    <t>4. After each change to your model, revisit your metrics and check whether model quality increases. If not, then debug your model as described in this course.</t>
  </si>
  <si>
    <t>increasing model capacity</t>
  </si>
  <si>
    <t>tuning hyperparameters</t>
  </si>
  <si>
    <t>adding features</t>
  </si>
  <si>
    <t>3. Optimize your model by iteratively trying these changes:</t>
  </si>
  <si>
    <t>2. Get your model working by trying different features and hyperparameter values. Keep your model as simple as possible to simplify debugging.</t>
  </si>
  <si>
    <t>For instance, start with a linear rather than a tan activation function</t>
  </si>
  <si>
    <r>
      <t>1. Start with a</t>
    </r>
    <r>
      <rPr>
        <b/>
        <sz val="11"/>
        <color theme="1"/>
        <rFont val="Calibri"/>
        <family val="2"/>
        <scheme val="minor"/>
      </rPr>
      <t xml:space="preserve"> simple model</t>
    </r>
    <r>
      <rPr>
        <sz val="11"/>
        <color theme="1"/>
        <rFont val="Calibri"/>
        <family val="2"/>
        <scheme val="minor"/>
      </rPr>
      <t xml:space="preserve"> that uses one or two features. Starting with a simple, easily debuggable model helps you narrow down the many possible causes for poor model performance.</t>
    </r>
  </si>
  <si>
    <t>If you follow best practices for developing your ML model, then debugging your ML model will be simpler. These best practices are as follows:</t>
  </si>
  <si>
    <t>ML Model Development Process - Best practices</t>
  </si>
  <si>
    <t>Extreme Feature Engineering: where the attribute decomposition and aggregation seen in data preparation is pushed to the limits.</t>
  </si>
  <si>
    <t>Ensemble Methods: where the predictions made by multiple models are combined.</t>
  </si>
  <si>
    <t>Algorithm Tuning: where discovering the best models is treated like a search problem through model parameter space.</t>
  </si>
  <si>
    <t xml:space="preserve">Each incoming request is an arm pull; the MAB algorithm selects the model, forwards the query to it, gives the answer to the user, observes the user’s behavior (the reward for the model), and adjusts the estimate for the payoff distribution. </t>
  </si>
  <si>
    <t xml:space="preserve">If you have multiple competing models and you care about maximizing overall user satisfaction, then you might try running an MAB algorithm on top of the models that decides when to serve results from which model. </t>
  </si>
  <si>
    <t>Exp3 are some of the most well known</t>
  </si>
  <si>
    <t>Thompson sampling (or Bayesian bandits)</t>
  </si>
  <si>
    <t>linear UCB</t>
  </si>
  <si>
    <t>If the ultimate goal is to decide which model or design is the best, then A/B testing is the right framework, along with its many gotchas to watch out for.</t>
  </si>
  <si>
    <t>if the ultimate goal is to maximize total reward, then multiarmed bandits and personalization is the way to go.</t>
  </si>
  <si>
    <t>Multi-Armed Bandits: An Alternative</t>
  </si>
  <si>
    <t xml:space="preserve">Alternative to A/B testing </t>
  </si>
  <si>
    <t>If the offline metric changes significantly, then it is time to update the model by retraining on new data.</t>
  </si>
  <si>
    <t>To catch distribution drift, it’s a good idea to monitor the offline metric (used for evaluations during offline testing/prototyping) on live data, in addition to online testing.</t>
  </si>
  <si>
    <t>Distribution drift invalidates the current model. It no longer performs as well as before. It needs to be updated.</t>
  </si>
  <si>
    <t>Many machine learning models make a stationarity assumption, that the data looks and behaves one way for all eternity.</t>
  </si>
  <si>
    <t>12. Catching Distribution Drift</t>
  </si>
  <si>
    <t>The metric may also display seasonality.</t>
  </si>
  <si>
    <t xml:space="preserve"> It’s important to run the trial long enough to get past the period of the “shock of the new.”</t>
  </si>
  <si>
    <t>When users are switched to a new experience, their initial reactions may not be their long-term reactions.</t>
  </si>
  <si>
    <t xml:space="preserve">When determining the length of a trial, it’s important to go beyond what’s known as the Novelty effect. </t>
  </si>
  <si>
    <t>The answer to how long to run your A/B test depends not just on the number of observations you need in order to achieve the desired statistical power (question #6). It also has to do with the user experience.</t>
  </si>
  <si>
    <t>11. How Long to Run the Test?</t>
  </si>
  <si>
    <t>It’s a good idea to apply the Benjamini-Hochberg procedure (or one of its derivatives) to control the false discovery rate in this situation as well.</t>
  </si>
  <si>
    <t xml:space="preserve">For instance, if you are changing your model based on live test data, submitting new models until something achieves the acceptance threshold, then you are essentially running multiple tests sequentially. </t>
  </si>
  <si>
    <t>Even without running multiple tests simultaneously, you may still run into the multiple hypothesis testing scenario.</t>
  </si>
  <si>
    <t>If the tests are not independent (i.e., maybe your 32 models all came from the same training dataset?), then the probability of a false positive may be even higher.</t>
  </si>
  <si>
    <t xml:space="preserve">What’s more, this calculation assumes that the tests are independent. </t>
  </si>
  <si>
    <t>If one test has a false positive rate of 0.05, then the probability that none of the 20 tests makes a false positive drops precipitously to (1 – 0.05)20 = 0.36.</t>
  </si>
  <si>
    <t xml:space="preserve">Testing multiple hypotheses increases the overall false positive probability. </t>
  </si>
  <si>
    <t>10. Multiple Models, Multiple Hypotheses</t>
  </si>
  <si>
    <t>Otherwise, compute a bootstrap estimate</t>
  </si>
  <si>
    <t>If the distribution is close to being Gaussian, then the usual standard error estimation applies.</t>
  </si>
  <si>
    <t>In addition to running the hypothesis test and computing the p-value, one should always check the confidence interval of the two population mean estimates.</t>
  </si>
  <si>
    <t xml:space="preserve">The p-value is a function of the size of the samples, the difference between the two populations, and how well we can estimate the true means. </t>
  </si>
  <si>
    <t xml:space="preserve">A small p-value does not imply a significant result. </t>
  </si>
  <si>
    <t>9. What Does the p-Value Mean?</t>
  </si>
  <si>
    <t xml:space="preserve">Unlike Student’s t-test, Welch’s t-test does not assume equal variance. </t>
  </si>
  <si>
    <t>Welch’s t-test is a little-known alternative to the much more common Student’s t-test.</t>
  </si>
  <si>
    <t>8. Are the Variances Equal?</t>
  </si>
  <si>
    <t>4. If the distribution looks nowhere near a Gaussian, don’t use the t-test. Pick a nonparametric test that doesn’t make the Gaussian assumption, such as the Mann-Whitney U test.</t>
  </si>
  <si>
    <t>3. The negative binomial is a better distribution for counts.</t>
  </si>
  <si>
    <t>2. Alternatively, the family of power transforms tends to stabilize the variance (decrease the variance or at least make it not dependent on the mean) and make the distribution more Gaussian-like.</t>
  </si>
  <si>
    <t>1. If the metric is nonnegative and has a long tail, i.e., it’s a count of some sort, take the log transform.</t>
  </si>
  <si>
    <t>Here are a few rules of thumb that can mitigate the violation of t-test assumptions:</t>
  </si>
  <si>
    <t>The t-test assumes that the two populations are Gaussian distributed.</t>
  </si>
  <si>
    <t>It’s a good idea to look at the distribution of your metric and check whether the assumptions of the t-test are valid.</t>
  </si>
  <si>
    <t xml:space="preserve">But the t-test makes assumptions that are not always satisfied by all metrics. </t>
  </si>
  <si>
    <t>The vast majority of A/B tests use the t-test.</t>
  </si>
  <si>
    <t>7. Is the Distribution of the Metric Gaussian?</t>
  </si>
  <si>
    <t xml:space="preserve">You pick the right value for power, significance level, and the desired amount of change. </t>
  </si>
  <si>
    <t>It can be written as a formula that involves the significance level (question #5), the difference between the control and experimentation metrics (question #3), and the size of the samples (the number of observations included in the control and the experimentation group). </t>
  </si>
  <si>
    <t>6. How Many Observations Do You Need?</t>
  </si>
  <si>
    <t>A statistical hypothesis test allows you to control the probability of false positives by setting the significance level, and false negatives via the power of the test</t>
  </si>
  <si>
    <t>A false negative means missing out on a more beneficial model and losing out on potential revenue increase.</t>
  </si>
  <si>
    <t xml:space="preserve">In a machine learning A/B test, a false positive might mean switching to a model that should increase revenue when it doesn’t. </t>
  </si>
  <si>
    <t>A false positive in A/B testing means that you’ve rejected the null hypothesis when the null hypothesis is true.</t>
  </si>
  <si>
    <t>5. How Many False Positives Are You Willing to Tolerate?</t>
  </si>
  <si>
    <t xml:space="preserve">A two-sided (or two-tailed) test allows the new model to be either better or worse than the original. </t>
  </si>
  <si>
    <t>One-sided (or one-tailed) tests only test whether the new model is better than the baseline.</t>
  </si>
  <si>
    <t>4. One-Sided or Two-Sided Test?</t>
  </si>
  <si>
    <t>This is required for picking the number of observations you need for the experiment.</t>
  </si>
  <si>
    <t>3. How Much Change Counts as Real Change?</t>
  </si>
  <si>
    <t>four classes of metrics to think about: business metrics, measurable live metrics, offline evaluation metrics, and training metrics</t>
  </si>
  <si>
    <t>short-term, measurable live metrics may not always align with long-term business metrics, and it can be tricky to design the right metric</t>
  </si>
  <si>
    <t>2. Which Metric?</t>
  </si>
  <si>
    <t xml:space="preserve">It’s always good to do some A/A testing - perform the randomization and the split, but test both groups on the same model or design. </t>
  </si>
  <si>
    <t>Also watch out for the 'Carryover-effect' possibility that some of your users have been permanently “trained” by the old model or design and prefer the way things were before.</t>
  </si>
  <si>
    <t>Are they experiencing only the new design (or model, or whatever)?</t>
  </si>
  <si>
    <t xml:space="preserve">Does it cleanly split off a portion of your users for the experimentation group? </t>
  </si>
  <si>
    <t>1. Complete Separation of Experiences</t>
  </si>
  <si>
    <t xml:space="preserve">Pitfalls of A/B </t>
  </si>
  <si>
    <t>Simple enough. What could go wrong?</t>
  </si>
  <si>
    <t>5. Output decision.</t>
  </si>
  <si>
    <t>4. Compute p-value.</t>
  </si>
  <si>
    <t>3. Compute test statistics.</t>
  </si>
  <si>
    <t>2. Observe behavior of both groups on the proposed methods.</t>
  </si>
  <si>
    <t>1. Split into randomized control/experimentation groups.</t>
  </si>
  <si>
    <t>Briefly, A/B testing involves the following steps:</t>
  </si>
  <si>
    <t xml:space="preserve">the alternative hypothesis “the new model changes the average value of the key metric.” </t>
  </si>
  <si>
    <t>The null hypothesis is often “the new model doesn’t change the average value of the key metric,”</t>
  </si>
  <si>
    <t>Does this new model lead to a statistically significant change in the key metric</t>
  </si>
  <si>
    <t>It decides between a null hypothesis and an alternate hypothesis.</t>
  </si>
  <si>
    <t>Statistical hypothesis testing</t>
  </si>
  <si>
    <t xml:space="preserve">A/B Testing </t>
  </si>
  <si>
    <t>https://research.google/pubs/pub46555/</t>
  </si>
  <si>
    <t>https://research.google/pubs/pub43146/</t>
  </si>
  <si>
    <t xml:space="preserve"> This is probably not the cause because this skew should have lowered your quality from launch.</t>
  </si>
  <si>
    <t>Unicorns responded to increased attention by changing their behavior in urban areas. As your model's predictions adapt to the changing behavior, unicorns continue to change their behavior. Such a situation, where your model's behavior affects the training data itself, is called a feedback loop. You should try modifying your training-serving skew detection to detect changes in serving data that correspond to changes in unicorn behavior. #1</t>
  </si>
  <si>
    <t>Urban areas are difficult to model.</t>
  </si>
  <si>
    <t>Unicorn appearances are reported multiple times in heavily populated areas, skewing your training data.</t>
  </si>
  <si>
    <t>The high quality of your predictions lead users to easily find unicorns, affecting unicorn appearance behavior itself.</t>
  </si>
  <si>
    <t>Your unicorn appearance predictor has operated for a year. You've fixed many problems, and quality is now high. However, you notice a small but persistent problem. Your model quality has drifted slightly lower in urban areas. What might be the cause?</t>
  </si>
  <si>
    <t xml:space="preserve">You should choose a representative dataset so that your model learns to predict across all scenarios. option # 3 </t>
  </si>
  <si>
    <t>One year, to ensure that your model is not biased by daily or yearly patterns.</t>
  </si>
  <si>
    <t>One day, because a larger window would result in lots of data and your model would take too long to train.</t>
  </si>
  <si>
    <t>One week, so that your dataset is not too large but you can still smooth out patterns.</t>
  </si>
  <si>
    <t>After launching your unicorn appearance predictor, you must keep your predictor fresh by retraining on new data. Because you are gathering too much new data to train on, you decide to limit the training data by sampling the new data over a window of time. You also need to account for daily and annual patterns in unicorn appearances. And, the fastest you can launch new model versions is every three months. What window of time do you choose?</t>
  </si>
  <si>
    <t>Using these tests, remember to monitor both sudden and slow degradation in prediction quality.</t>
  </si>
  <si>
    <t>Mitigate potential divergence between training and serving data by serving a new model version on a fraction of your queries. As your validate your new serving model, gradually switch all queries to the new version.</t>
  </si>
  <si>
    <t>Track real-world metrics for your model. For example, if you’re classifying spam, compare your predictions to user-reported spam.</t>
  </si>
  <si>
    <t>Investigate models that show significant statistical bias in predictions. See Classification: Prediction Bias.</t>
  </si>
  <si>
    <t>Generate labels using human raters.</t>
  </si>
  <si>
    <t>You’ve validated your model. But what if real-world scenarios, such as unicorn behavior, change after recording your validation data? Then the quality of your served model will degrade. However, testing quality in serving is hard because real-world data is not always labelled. If your serving data is not labelled, consider these tests:</t>
  </si>
  <si>
    <t>Test Quality of Live Model on Served Data</t>
  </si>
  <si>
    <t>Monitor the number of queries answered per second.</t>
  </si>
  <si>
    <t>Monitor API response times and track their percentiles. While API response times might be outside your control, slow responses could potentially cause poor real-world metrics.</t>
  </si>
  <si>
    <t>Catch memory leaks by setting a threshold for memory use.</t>
  </si>
  <si>
    <t>Test the training steps per second for a new model version against the previous version and against a fixed threshold.</t>
  </si>
  <si>
    <t>Track model performance by versions of code, model, and data. Such tracking lets you pinpoint the exact cause for any performance degradation.</t>
  </si>
  <si>
    <t>Your unicorn appearance predictor has been more popular than expected! You’re getting lots of prediction requests and even more training data. You think that's great until you realize that your model is taking more and more memory and time to train. You decide to monitor your model's performance by following these steps:</t>
  </si>
  <si>
    <t>Monitor Model Performance</t>
  </si>
  <si>
    <t>During model training, your weights and layer outputs should not be NaN or Inf. Write tests to check for NaN and Inf values of your weights and layer outputs. Additionally, test that more than half of the outputs of a layer are not zero.</t>
  </si>
  <si>
    <t>Test that Model Weights and Outputs are Numerically Stable</t>
  </si>
  <si>
    <t>If the serving data evolves with time but your model isn’t retrained regularly, then you will see a decline in model quality. Track the time since the model was retrained on new data and set a threshold age for alerts. Besides monitoring the model's age at serving, you should monitor the model's age throughout the pipeline to catch pipeline stalls.</t>
  </si>
  <si>
    <t>Monitor Model Age Throughout Pipeline</t>
  </si>
  <si>
    <t>Similar to schema skew, apply the same statistical rules across training and serving engineered data. Track the number of detected skewed features, and the ratio of skewed examples per feature.</t>
  </si>
  <si>
    <t>Feature engineering code differs between training and serving, producing different engineered data.</t>
  </si>
  <si>
    <t>Engineered data differs between training and serving.</t>
  </si>
  <si>
    <t>Feature skew</t>
  </si>
  <si>
    <t>Use the same schema to validate training and serving data. Ensure you separately check for statistics not checked by your schema, such as the fraction of missing values</t>
  </si>
  <si>
    <t>The format or distribution of the serving data changes while your model continues to train on old data.</t>
  </si>
  <si>
    <t>Training and serving input data do not conform to the same schema.</t>
  </si>
  <si>
    <t>Schema skew</t>
  </si>
  <si>
    <t>Solution</t>
  </si>
  <si>
    <t>Example</t>
  </si>
  <si>
    <t>Definition</t>
  </si>
  <si>
    <t>Type</t>
  </si>
  <si>
    <t>Training-serving skew means your input data differs between training and serving. The following table describes the two important types of skew:</t>
  </si>
  <si>
    <t>Check for Training-Serving Skew</t>
  </si>
  <si>
    <t xml:space="preserve">Testing in Production </t>
  </si>
  <si>
    <t>Ensure that the operations used by the model are present in the server by staging the model in a sandboxed version of the server.</t>
  </si>
  <si>
    <t>If your model is updated faster than your server, then your model will have different software dependencies from your server, potentially causing incompatibilities. </t>
  </si>
  <si>
    <t>Validate Model-Infra Compatibility before Serving</t>
  </si>
  <si>
    <t>Slow degradation: Your test for sudden degradation might not detect a slow degradation in model quality over multiple versions. Instead, ensure your model's predictions on a validation dataset meet a fixed threshold. If your validation dataset deviates from live data, then update your validation dataset and ensure your model still meets the same quality threshold.</t>
  </si>
  <si>
    <t>Sudden degradation: A bug in the new version could cause significantly lower quality. Validate new versions by checking their quality against the previous version.</t>
  </si>
  <si>
    <t>Before pushing a new model version to production, test for these two types of degradations in quality:</t>
  </si>
  <si>
    <t>Validate Model Quality before Serving</t>
  </si>
  <si>
    <t xml:space="preserve"> The slowness of running the entire pipeline makes continuous integration testing harder.</t>
  </si>
  <si>
    <t>Besides running integration tests continuously, you should run integration tests when pushing new models and new software versions.</t>
  </si>
  <si>
    <t>Check that components work together by writing a test that runs the entire pipeline end-to-end. Such a test is called an integration test.</t>
  </si>
  <si>
    <t>In an ML pipeline, changes in one component can cause errors in other components. Check that components work together by writing a test that runs the entire pipeline end-to-end. Such a test is called an integration test.</t>
  </si>
  <si>
    <t>Write Integration tests for Pipeline Components</t>
  </si>
  <si>
    <t>Test specific subcomputations of your algorithm. For example, you can test that a part of your RNN runs once per element of the input data.</t>
  </si>
  <si>
    <t>Train your algorithm without regularization. If your model is complex enough, it will memorize the training data and your training loss will be close to 0.</t>
  </si>
  <si>
    <t>Train your model for a few iterations and verify that the loss decreases.</t>
  </si>
  <si>
    <t>Therefore, you need to check your model for algorithmic correctness. Follow these steps:</t>
  </si>
  <si>
    <t>For example, if 99% of emails aren't spam, then classifying all email as not spam gets 99% accuracy through chance.</t>
  </si>
  <si>
    <t xml:space="preserve">A model must not only predict correctly, but do so because it is algorithmically correct, not lucky. </t>
  </si>
  <si>
    <t>Testing for Algorithmic Correctness</t>
  </si>
  <si>
    <t>write a unit test to generate random input data and run a single step of gradient descent. You want the step to complete without runtime errors.</t>
  </si>
  <si>
    <t xml:space="preserve">Sure, you could retrain your model, but that’s time intensive. </t>
  </si>
  <si>
    <t>Testing API Calls</t>
  </si>
  <si>
    <t>After updating your model to Unicorn Predictor 2.0, you need to test the new model for algorithmic correctness, along with any changes to API calls.</t>
  </si>
  <si>
    <t>Testing Model Updates to Specs and API calls</t>
  </si>
  <si>
    <t>Use version control, even for preliminary iterations, so that you can pinpoint code and parameters when investigating your model or pipeline.</t>
  </si>
  <si>
    <t>Average several runs of the model.</t>
  </si>
  <si>
    <t>Initialize model components in a fixed order to ensure the components get the same random number from the RNG on every run. ML libraries typically handle this requirement automatically.</t>
  </si>
  <si>
    <t>Deterministically seed the random number generator (RNG). For details, see randomization in data generation from the Data Preparation and Feature Engineering in ML course.</t>
  </si>
  <si>
    <t>You find that you can achieve reproducibility by following these steps:</t>
  </si>
  <si>
    <t>Test Model Updates with Reproducible Training</t>
  </si>
  <si>
    <t xml:space="preserve">Testing for Deploying Machine Learning models </t>
  </si>
  <si>
    <t>Testing integration between pipeline components.</t>
  </si>
  <si>
    <t>Validating serving infrastructure.</t>
  </si>
  <si>
    <t>Validating quality of new model versions.</t>
  </si>
  <si>
    <t>Validating feature engineering.</t>
  </si>
  <si>
    <t>Validating input data.</t>
  </si>
  <si>
    <t>You need tests for:</t>
  </si>
  <si>
    <t xml:space="preserve">Testing in ML pipelines </t>
  </si>
  <si>
    <t>ML Pipeline</t>
  </si>
  <si>
    <t>See Cost (utility/loss/payoff).</t>
  </si>
  <si>
    <t>Utility</t>
  </si>
  <si>
    <t>Learning techniques that group instances without a pre-specified target attribute. Clustering algorithms are usually unsupervised.</t>
  </si>
  <si>
    <t>Unsupervised learning</t>
  </si>
  <si>
    <t>See Feature vector (record, tuple).</t>
  </si>
  <si>
    <t>Tuple</t>
  </si>
  <si>
    <t>Techniques used to learn the relationship between independent attributes and a designated dependent attribute (the label). Most induction algorithms fall into the supervised learning category.</t>
  </si>
  <si>
    <t>Supervised learning</t>
  </si>
  <si>
    <t>True negative rate (see Confusion matrix).</t>
  </si>
  <si>
    <t>Specificity</t>
  </si>
  <si>
    <t>TP / (TP + FN)</t>
  </si>
  <si>
    <t>The TPR, or "Sensitivity", is a measure of the proportion of positive cases in the data that are correctly identified as such.</t>
  </si>
  <si>
    <t>True positive rate (see Confusion matrix).</t>
  </si>
  <si>
    <t>Sensitivity</t>
  </si>
  <si>
    <t>A description of a dataset’s attributes and their properties.</t>
  </si>
  <si>
    <t>Schema</t>
  </si>
  <si>
    <t>Record</t>
  </si>
  <si>
    <t>Online Analytical Processing. Usually synonymous with MOLAP (multi-dimensional OLAP). OLAP engines facilitate the exploration of data along several (predetermined) dimensions. OLAP commonly uses intermediate data structures to store precalculated results on multidimensional data, allowing fast computations. ROLAP (relational OLAP) refers to performing OLAP using relational databases.</t>
  </si>
  <si>
    <t>OLAP (MOLAP, ROLAP)</t>
  </si>
  <si>
    <t>The use of a learned model to solve a real-world problem. Deployment often is used specifically to contrast with the “use” of a model in the Evaluation stage of the data mining process. In the latter, deployment usually is simulated on data where the true answer is known.</t>
  </si>
  <si>
    <t>Model deployment</t>
  </si>
  <si>
    <t>A structure and corresponding interpretation that summarizes or partially summarizes a set of data, for description or prediction. Most inductive algorithms generate models that can then be used as classifiers, as regressors, as patterns for human consumption, and/or as input to subsequent stages of the data mining process.</t>
  </si>
  <si>
    <t>Model</t>
  </si>
  <si>
    <t>The situation where the value for an attribute is not known or does not exist. There are several possible reasons for a value to be missing, such as: it was not measured; there was an instrument malfunction; the attribute does not apply, or the attribute’s value cannot be known. Some algorithms have problems dealing with missing values.</t>
  </si>
  <si>
    <t>Missing value</t>
  </si>
  <si>
    <t>In data science, machine learning is most commonly used to mean the application of induction algorithms to data. The term is often used synonymously with the modeling stage of the data mining process. Machine Learning is the field of scientific study that concentrates on induction algorithms and on other algorithms that can be said to learn.</t>
  </si>
  <si>
    <t>Machine learning</t>
  </si>
  <si>
    <t>Loss</t>
  </si>
  <si>
    <t>The nontrivial process of identifying valid, novel, potentially useful, and ultimately understandable patterns in data. This is the definition used in “Advances in Knowledge Discovery and Data Mining,” by Fayyad, Piatetsky-Shapiro, &amp; Smyth (1996).</t>
  </si>
  <si>
    <t>Knowledge discovery</t>
  </si>
  <si>
    <t>originally was an abbreviation for Knowledge Discovery from Databases. It is now used to cover broadly the discovery of knowledge from data, and often is used synonymously with data mining.</t>
  </si>
  <si>
    <t>KDD</t>
  </si>
  <si>
    <t>A single object of the world from which a model will be learned, or on which a model will be used (e.g., for prediction). In most data science work, instances are described by feature vectors; some work uses more complex representations (e.g., containing relations between instances or between parts of instances).</t>
  </si>
  <si>
    <t>Instance (example, case, record)</t>
  </si>
  <si>
    <t>Induction is the process of creating a general model (such as a classification tree or an equation) from a set of data. Induction may be contrasted with deduction: deduction starts with a general rule or model and one or more facts, and creates other specific facts from them. Induction goes in the other direction: induction takes a collection of facts and creates a general rule or model. In the context of this book, model induction is synonymous with learning or mining a model, and the rules or models are generally statistical in nature.</t>
  </si>
  <si>
    <t>Induction</t>
  </si>
  <si>
    <t>A set of independent and identically distributed instances.</t>
  </si>
  <si>
    <t>i.i.d. sample</t>
  </si>
  <si>
    <t>See Attribute.</t>
  </si>
  <si>
    <t>Field</t>
  </si>
  <si>
    <t>A list of features describing an instance.</t>
  </si>
  <si>
    <t>Feature vector (record, tuple)</t>
  </si>
  <si>
    <t>See Attribute (field, variable, feature).</t>
  </si>
  <si>
    <t>Feature</t>
  </si>
  <si>
    <t>See Instance (example, case, record).</t>
  </si>
  <si>
    <t>See Accuracy (error rate).</t>
  </si>
  <si>
    <t>Error rate</t>
  </si>
  <si>
    <t>An attribute or several attributes that together describe a property. For example, a geographical dimension might consist of three attributes: country, state, city. A time dimension might include 5 attributes: year, month, day, hour, minute.</t>
  </si>
  <si>
    <t>Dimension</t>
  </si>
  <si>
    <t>A schema and a set of instances matching the schema. Generally, no ordering on instances is assumed. Most data mining work uses a single fixed-format table or collection of feature vectors.</t>
  </si>
  <si>
    <t>Dataset</t>
  </si>
  <si>
    <t>The term data mining is somewhat overloaded. It sometimes refers to the whole data mining process and sometimes to the specific application of modeling techniques to data in order to build models or find other patterns/regularities.</t>
  </si>
  <si>
    <t>Data mining</t>
  </si>
  <si>
    <t>The process of improving the quality of the data by modifying its form or content, for example by removing or correcting data values that are incorrect. This step usually precedes the modeling step, although a pass through the data mining process may indicate that further cleaning is desired and may suggest ways to improve the quality of the data.</t>
  </si>
  <si>
    <t>Data cleaning/cleansing</t>
  </si>
  <si>
    <t>A method for estimating the accuracy (or error) of an inducer by dividing the data into k mutually exclusive subsets (the “folds”) of approximately equal size. The inducer is trained and tested k times. Each time it is trained on the dataset minus one of the folds and tested on that fold. The accuracy estimate is the average accuracy for the k folds or the accuracy on the combined (“pooled”) testing folds.</t>
  </si>
  <si>
    <t>Cross-validation</t>
  </si>
  <si>
    <t>A measurement of the cost to the performance task (and/or benefit) of making a prediction ŷ when the actual label is y. The use of accuracy to evaluate a model assumes uniform costs of errors and uniform benefits of correct classifications.</t>
  </si>
  <si>
    <t>Cost (utility/loss/payoff)</t>
  </si>
  <si>
    <t>The proportion of a dataset for which a classifier makes a prediction. If a classifier does not classify all the instances, it may be important to know its performance on the set of cases for which it is confident enough to make a prediction.</t>
  </si>
  <si>
    <t>Coverage</t>
  </si>
  <si>
    <t>A matrix showing the predicted and actual classifications. A confusion matrix is of size l × l, where l is the number of different label values. A variety of classifier evaluation metrics are defined based on the contents of the confusion matrix, including accuracy, true positive rate, false positive rate, true negative rate, false negative rate, precision, recall, sensitivity, specificity, positive predictive value, and negative predictive value.</t>
  </si>
  <si>
    <t>A mapping from unlabeled instances to (discrete) classes. Classifiers have a form (e.g., classification tree) plus an interpretation procedure (including how to handle unknown values, etc.). Most classifiers also can provide probability estimates (or other likelihood scores), which can be thresholded to yield a discrete class decision thereby taking into account a cost/benefit or utility function.</t>
  </si>
  <si>
    <t>One of a small, mutually exclusive set of labels used as possible values for the target variable in a classification problem. Labeled data has one class label assigned to each example. For example, in a dollar bill classification problem the classes could be legitimate and counterfeit. In a stock assessment task the classes might be will gain substantially, will lose substantially, and will maintain its value.</t>
  </si>
  <si>
    <t>Class (label)</t>
  </si>
  <si>
    <t>We do not differentiate in this book, but often the distinction is made that a feature is the specification of an attribute and its value. For example, color is an attribute. “Color is blue” is a feature of an example. Many transformations to the attribute set leave the feature set unchanged (for example, regrouping attribute values or transforming multivalued attributes to binary attributes). In this book we follow the practice of many authors and practitioners, and use feature as a synonym for attribute.</t>
  </si>
  <si>
    <t>Continuous (quantitative): Commonly, subset of real numbers, where there is a measurable difference between the possible values. Integers are usually treated as continuous in practical problems.</t>
  </si>
  <si>
    <t>Categorical (symbolic): A finite number of discrete values. The type nominal denotes that there is no ordering between the values, such as last names and colors. The type ordinal denotes that there is an ordering, such as in an attribute taking on the values low, medium, or high.</t>
  </si>
  <si>
    <t>A quantity describing an instance. An attribute has a domain defined by the attribute type, which denotes the values that can be taken by an attribute. The following domain types are common:</t>
  </si>
  <si>
    <t>Attribute (field, variable, feature)</t>
  </si>
  <si>
    <t>Techniques that find conjunctive implication rules of the form “X and Y → A and B” (associations) that satisfy given criteria.</t>
  </si>
  <si>
    <t>Association mining</t>
  </si>
  <si>
    <t>The rate of correct (incorrect) predictions made by the model over a dataset (cf. coverage). Accuracy is usually estimated using an independent (holdout) dataset that was not used at any time during the learning process. More complex accuracy estimation techniques, such as cross-validation and the bootstrap, are commonly used, especially with datasets containing a small number of instances.</t>
  </si>
  <si>
    <t>Accuracy (error rate)</t>
  </si>
  <si>
    <t>A priori is a term borrowed from philosophy meaning “prior to experience.” In data science, an a priori belief is one that is brought to the problem as background knowledge, as opposed to a belief that is formed after examining data. For example, you might say, “There is no a priori reason to believe that this relationship is linear.” After examining data you might decide that two variables have a linear relationship (and so linear regression should work fairly well), but there was no reason to believe, from prior knowledge, that they should be so related. The opposite of a priori is a posteriori.</t>
  </si>
  <si>
    <t>a priori</t>
  </si>
  <si>
    <t xml:space="preserve">Glossary </t>
  </si>
  <si>
    <t>If the project expense has to be justified to stakeholders, what is the plan to measure the final (deployed) business impact?</t>
  </si>
  <si>
    <t>Will deployment as planned actually (best) address the stated business problem?</t>
  </si>
  <si>
    <t>For clustering, how will the clustering be understood?</t>
  </si>
  <si>
    <t>Is there a plan to evaluate the baseline methods objectively as well?</t>
  </si>
  <si>
    <t>Why do these make sense in the context of the actual problem to be solved?</t>
  </si>
  <si>
    <t>Against what baselines will the results be compared?</t>
  </si>
  <si>
    <t>Cross-validation is one technique.</t>
  </si>
  <si>
    <t>Does the evaluation use holdout data?</t>
  </si>
  <si>
    <t>For regression, how will you evaluate the quality of numeric predictions? Why is this the right way in the context of the problem?</t>
  </si>
  <si>
    <t>Is ranking more appropriate (e.g., for a fixed budget)?</t>
  </si>
  <si>
    <t>Are probability estimates used directly?</t>
  </si>
  <si>
    <t>For classification, how is a classification threshold chosen?</t>
  </si>
  <si>
    <t>Are business costs and benefits taken into account?</t>
  </si>
  <si>
    <t>Is the evaluation setup and metric appropriate for the business task? Recall the original formulation.</t>
  </si>
  <si>
    <t>Will domain experts or stakeholders want to vet the model before deployment? If so, will the model be in a form they can understand?</t>
  </si>
  <si>
    <t>Is there a plan for domain-knowledge validation?</t>
  </si>
  <si>
    <t>Evaluation and Deployment</t>
  </si>
  <si>
    <t>For clustering, is there a similarity metric defined? Does it make sense for the business problem?</t>
  </si>
  <si>
    <t>Should various models be tried and compared (in evaluation)?</t>
  </si>
  <si>
    <t>Is the choice of modeling technique compatible with prior knowledge of the problem (e.g., is a linear model being proposed for a definitely nonlinear problem)?</t>
  </si>
  <si>
    <t>Generalization performance, comprehensibility, speed of learning, speed of application, amount of data required, type of data, missing values?</t>
  </si>
  <si>
    <t>Does the model/modeling technique meet the other requirements of the task?</t>
  </si>
  <si>
    <t>Classification, class probability estimation, ranking, regression, clustering, etc.</t>
  </si>
  <si>
    <t>Is the choice of model appropriate for the choice of target variable?</t>
  </si>
  <si>
    <t>Modeling</t>
  </si>
  <si>
    <t>Are the data being drawn from a population similar to that to which the model will be applied? If there are discrepancies, are any selection biases noted clearly? Is there a plan for how to compensate for them?</t>
  </si>
  <si>
    <t>How exactly will the values for the target variable be acquired? Are there any costs involved? If so, are the costs taken into account in the proposal?</t>
  </si>
  <si>
    <t>If the modeling will be supervised, is the target variable well defined? Is it clear how to get values for the target variable (for training and testing) and put them into the table?</t>
  </si>
  <si>
    <t>If not, is an alternative data format defined clearly and precisely? Is this taken into account in the later stages of the project? (Many of the later methods/techniques assume the dataset is in feature vector format.)</t>
  </si>
  <si>
    <t>Will it be practical to get values for attributes and create feature vectors, and put them into a single table?</t>
  </si>
  <si>
    <t>If unsupervised, is there an “exploratory data analysis” path well defined? (That is, where is the analysis going?)</t>
  </si>
  <si>
    <t>Does framing the problem in terms of expected value help to structure the subtasks that need to be solved?</t>
  </si>
  <si>
    <t>For supervised problems: will modeling this target variable actually improve the stated business problem? An important subproblem? If the latter, is the rest of the business problem addressed?</t>
  </si>
  <si>
    <t>Think about the values they can take.</t>
  </si>
  <si>
    <t>Are the attributes defined precisely?</t>
  </si>
  <si>
    <t>Think about the values it can take.</t>
  </si>
  <si>
    <t>If so, is it defined precisely?</t>
  </si>
  <si>
    <t>Is a target variable defined?</t>
  </si>
  <si>
    <t>If supervised,</t>
  </si>
  <si>
    <t>Is the problem a supervised or unsupervised problem?</t>
  </si>
  <si>
    <t>What business entity does an instance/example correspond to?</t>
  </si>
  <si>
    <t>Is the data science solution formulated appropriately to solve this business problem? NB: sometimes we have to make judicious approximations.</t>
  </si>
  <si>
    <t>What exactly is the business problem to be solved?</t>
  </si>
  <si>
    <t>Business and Data Understanding</t>
  </si>
  <si>
    <t>Chapter 13 - case study in the book - DS for Business</t>
  </si>
  <si>
    <t>Actually mining data is helpful, but even moreimportant is working through the connection between the business problem andthe possible data science solutions.</t>
  </si>
  <si>
    <t xml:space="preserve"> Formulateyour own case studies.  </t>
  </si>
  <si>
    <t xml:space="preserve">Readcase studies that actually walk through the data mining process. </t>
  </si>
  <si>
    <t xml:space="preserve">KDNuggets </t>
  </si>
  <si>
    <t>A key is to have enough understanding ofdata science to select the right professor—one with the appropriate expertisefor the problem at hand.</t>
  </si>
  <si>
    <t>Funding a Ph.D. student might cost afirm in the ballpark of $50K/year, which is a fraction of the fully loadedcost of a top data scientist.</t>
  </si>
  <si>
    <t xml:space="preserve">A firm’s data science presence can be bolstered by engaging academic datascientists. </t>
  </si>
  <si>
    <t>Attracting and Nurturing Data Scientists and Their Teams</t>
  </si>
  <si>
    <t xml:space="preserve">This may be due to our reputation and brand appeal withdata scientists—a data scientist may prefer to work for a company known asbeing friendly to data science and data scientists. </t>
  </si>
  <si>
    <t>our data science capability may be difficult or expensive for acompetitor to duplicate because we can hire data scientists and data sciencemanagers better.</t>
  </si>
  <si>
    <t>SUPERIOR DATA SCIENCE MANAGEMENT</t>
  </si>
  <si>
    <t xml:space="preserve">Best DS have the best connections </t>
  </si>
  <si>
    <t xml:space="preserve">hisis facilitated tremendously by strong and deep professional contacts. </t>
  </si>
  <si>
    <t>A top-notch datascientist will pull in the necessary expertise for the problem at hand.  Thisis facilitated tremendously by strong and deep professional contacts.</t>
  </si>
  <si>
    <t>A top-notch data scientist is a master of some area oftechnical expertise, and is familiar with many others.  (Beware of the“jack-of-all-trades, master of none.”)</t>
  </si>
  <si>
    <t>KDD Cup data mining competition</t>
  </si>
  <si>
    <t>Even among well-trained data scientists, it is well accepted within the data science community that certain individuals have the combination of innate creativity, analytical acumen, business sense, and perseverance that enables them to create remarkably better solutions than their peers.</t>
  </si>
  <si>
    <t xml:space="preserve">Superior Data Scientists </t>
  </si>
  <si>
    <t>Unique IP</t>
  </si>
  <si>
    <t>One strategy for competing based on data science is to plan to always keep onestep ahead of the competition: always be investing in new data assets, andalways be developing new techniques and capabilities.</t>
  </si>
  <si>
    <t xml:space="preserve">We’ve already begun to talk about the second setof criteria: in order to gain competitive advantage, competitors either mustnot possess the asset, or must not be able to obtain the same value from it.  We should think both about the data asset(s) and the data sciencecapability. </t>
  </si>
  <si>
    <t xml:space="preserve">The lesson is that we need to think carefully in the business understanding phase as to how data and data science can provide value in the context of our business strategy, and also whether it would do the same in the context of our competitors’ strategies. </t>
  </si>
  <si>
    <t>Our principles as the basis of success for a data-driven business; Acquiring and sustaining competitive advantage via data science; The importance of careful curation of data science capability.</t>
  </si>
  <si>
    <t>(i) thefirm’s management must think data-analytically, and (ii) the firm’s managementmust create a culture where data science, and data scientists, will thrive</t>
  </si>
  <si>
    <t>Data Science and Business Strategy</t>
  </si>
  <si>
    <t>https://en.wikipedia.org/wiki/Netflix_Prize</t>
  </si>
  <si>
    <t xml:space="preserve">E.g. Viral marketing people are seeded to then influence others in their network </t>
  </si>
  <si>
    <t>people tend to cluster in social networks with people who are similar to them</t>
  </si>
  <si>
    <t>Data-Driven Causal Explanation and a Viral Marketing Example</t>
  </si>
  <si>
    <t>In the field you may hear aboutrandom forests, bagging, and boosting.  These are all ensemble methods popularwith trees (the latter two are more general).  Check out Wikipedia to find outmore about them</t>
  </si>
  <si>
    <t xml:space="preserve">Ensemble methods are often used with tree induction, as classification andregression trees tend to have high variance. </t>
  </si>
  <si>
    <t xml:space="preserve">Indeed, ensemble methods tend to improve the predictive ability more for higher-variance methods, such as in cases where you would expect more overfitting </t>
  </si>
  <si>
    <t>3. Variance.</t>
  </si>
  <si>
    <t xml:space="preserve">we do not have an infinite amount of training data; we have some finite sample that we want to mine. </t>
  </si>
  <si>
    <t>2. Bias, and</t>
  </si>
  <si>
    <t>This accuracy is called the Bayes rate, and it is generally unknown. For the rest of this section we will consider the Bayes rate as being “perfect” accuracy.</t>
  </si>
  <si>
    <t>Let’s proceed assuming that we’ve reduced the randomness as much as we can, and there simply is some theoretical maximum accuracy that we can achieve for this problem.</t>
  </si>
  <si>
    <t xml:space="preserve">The first, inherent randomness, simply covers cases where a prediction is not“deterministic,” (i.e., we simply do not always get the same value for thetarget variable every time we see the same set of features). </t>
  </si>
  <si>
    <t>1. Inherent randomness,</t>
  </si>
  <si>
    <t>One way to understand why ensembles work is to understand that the errors a model makes can be characterized by three factors:</t>
  </si>
  <si>
    <t>In the Netflix competition, the winners also took advantage of another commondata science technique: they built lots of different recommendation models andcombined them into one super model.</t>
  </si>
  <si>
    <t xml:space="preserve">Ensemble model </t>
  </si>
  <si>
    <t>Bias, Variance, and Ensemble Methods</t>
  </si>
  <si>
    <t xml:space="preserve">Matrix factorization </t>
  </si>
  <si>
    <t>We defineour objective function for training based on the set of movie ratings we haveobserved.  We find a set of weights that characterizes the users and the moviesalong these dimensions.</t>
  </si>
  <si>
    <t>We also need an objective function to determine what is a good fit.</t>
  </si>
  <si>
    <t>the d dimensions are purely a mathematical abstraction; only after the parameters are selected to fit the data can we try to formulate an interpretation of the meaning of the latent dimensions (and sometimes such an effort is fruitless). </t>
  </si>
  <si>
    <t>Recall that to fit a numeric-function model to data, we find the optimal setof parameters for the numeric function</t>
  </si>
  <si>
    <t xml:space="preserve">The meaningof the dimension would be purely implicit in the weights on the movies andcustomers. </t>
  </si>
  <si>
    <t xml:space="preserve"> A high weight would mean thisdimension is strongly associated with the movie or the customer. </t>
  </si>
  <si>
    <t xml:space="preserve">Each dimension would be represented by a set of weights (the coefficients) on each movie and a set of weights on each customer. </t>
  </si>
  <si>
    <t xml:space="preserve">we represent the similarity calculation between a user and a movie as a mathematical formula using some number d of as-yet-unknown latent dimensions. </t>
  </si>
  <si>
    <t>The closest movies to the position of the customer would be good candidates for making recommendations</t>
  </si>
  <si>
    <t>To use this latent space for recommendation, a customer also would be placed somewhere in the space, based on  the movies she has rented or rated.</t>
  </si>
  <si>
    <t>A similarity-based recommendation approach would suggest the closest movies to the customer as candidate recommendations.</t>
  </si>
  <si>
    <t xml:space="preserve">A customer would also be placed somewhere in the space, based on the movies she has previously viewed or rated. </t>
  </si>
  <si>
    <t xml:space="preserve">A collection of movies placed in a “taste space” defined by the two strongest latent dimensions mined from the Netflix Challenge data. </t>
  </si>
  <si>
    <t>The latent dimensions alsocould include possibly ill-defined things like depth of character developmentor quirkiness, as well as dimensions never explicitly articulated, since thelatent dimensions will emerge from the data.</t>
  </si>
  <si>
    <t xml:space="preserve">Even if theseare not represented explicitly in the data, they may be important for judgingwhether a particular user will like the movie. </t>
  </si>
  <si>
    <t>the latent dimensions of movie preferenceinclude possible characterizations like serious versus escapist, comedyversus drama, orientation towards children, or gender orientation</t>
  </si>
  <si>
    <t xml:space="preserve">e.g movies have a lot of data,but </t>
  </si>
  <si>
    <t>is to base the model on latent dimensions underlying the preferences. The term “latent,” in data science, means “relevant but not observed explicitly in the data.</t>
  </si>
  <si>
    <t xml:space="preserve">Latent Information </t>
  </si>
  <si>
    <t xml:space="preserve">use ensembles in the models </t>
  </si>
  <si>
    <t>For some business problems, we would like to take a large set of data andreplace it with a smaller set that preserves much of the important informationin the larger set</t>
  </si>
  <si>
    <t xml:space="preserve">data reduction </t>
  </si>
  <si>
    <t>Data Reduction, Latent Information, and Movie Recommendation</t>
  </si>
  <si>
    <t xml:space="preserve">Then pick the target variable </t>
  </si>
  <si>
    <t>Since we want to predict the existence of a relationship or its strength, the instance should be a pair of people</t>
  </si>
  <si>
    <t xml:space="preserve">Similarity measure - number of shared friends, amount of communication, geographical proximity &amp; then takes some of these strengths into account. </t>
  </si>
  <si>
    <t>Within the graph, we search for links that do not existbetween customers and movies, but that we predict should exist and should bestrong.  These links form the basis for recommendations.</t>
  </si>
  <si>
    <t>Link prediction can alsoestimate the strength of a link.</t>
  </si>
  <si>
    <t xml:space="preserve">eg friend suggestions </t>
  </si>
  <si>
    <t>Sometimes, instead of predicting a property (target value) of a data item, it ismore useful to predict connections between data items</t>
  </si>
  <si>
    <t>Link Prediction and Social Recommendation</t>
  </si>
  <si>
    <t> A profile of our customers with respect to their spending and the time they spend on our web site, represented as a Gaussian Mixture Model (GMM), with 2 two-dimensional Gaussians fit to the data.  The GMM provides a “soft” clustering of our customers along these two dimensions.</t>
  </si>
  <si>
    <t>A profile of our customers with respect to their spending and the time they spend on our web site, represented as a two-dimensional Gaussian fit to the data.</t>
  </si>
  <si>
    <t>we need to consider carefully what we desire from our data science results.</t>
  </si>
  <si>
    <t>Define a numeric function with some parameters,define a goal or objective, and find the parameters that best meet theobjective.</t>
  </si>
  <si>
    <t>Profiling attempts to characterize the typical behavior of an individual, group, or population</t>
  </si>
  <si>
    <t>Profiling: Finding Typical Behavior</t>
  </si>
  <si>
    <t>This is becauseotherwise, since the mining is unsupervised, evaluation depends much morecritically on domain knowledge validation—we do not have a well-definedtarget task for an objective evaluation.</t>
  </si>
  <si>
    <t>Most association mining examples use domains (such as Facebook Likes) wherereaders already have a fair knowledge of the domain.</t>
  </si>
  <si>
    <r>
      <t xml:space="preserve">Supervised and unsupervised </t>
    </r>
    <r>
      <rPr>
        <b/>
        <sz val="11"/>
        <color theme="1"/>
        <rFont val="Calibri"/>
        <family val="2"/>
        <scheme val="minor"/>
      </rPr>
      <t xml:space="preserve">mining </t>
    </r>
    <r>
      <rPr>
        <sz val="11"/>
        <color theme="1"/>
        <rFont val="Calibri"/>
        <family val="2"/>
        <scheme val="minor"/>
      </rPr>
      <t xml:space="preserve">- not in the context of clustering  </t>
    </r>
  </si>
  <si>
    <t xml:space="preserve">Finding associations is with market-based data </t>
  </si>
  <si>
    <t xml:space="preserve">Market-based analysis </t>
  </si>
  <si>
    <t>is the conditional probability, p(lottery tickets|beer), which is 67%.</t>
  </si>
  <si>
    <t xml:space="preserve">Strength </t>
  </si>
  <si>
    <t>The support of the association is just the prevalence in the data of buying the two items together, p(lottery tickets, beer), which is 20%.</t>
  </si>
  <si>
    <t xml:space="preserve">Support </t>
  </si>
  <si>
    <t xml:space="preserve">Look at the difference of the quantities than their ratio. </t>
  </si>
  <si>
    <t xml:space="preserve">To computer how much more likely than chance a discovered association is. </t>
  </si>
  <si>
    <t xml:space="preserve">Leverage </t>
  </si>
  <si>
    <t>g A “boosts” the likelihood of seeing B as well.</t>
  </si>
  <si>
    <t xml:space="preserve">the lift of the co-occurrence of A and B is the probability that we actually see the two together, compared to the probability that we would see the two together if they were unrelated to (independent of) each other. </t>
  </si>
  <si>
    <t>Lift is calculated simply by applying basic notions of probability.</t>
  </si>
  <si>
    <t xml:space="preserve">e.g. people buy bread and milk </t>
  </si>
  <si>
    <t>lift — how much more frequentlydoes this association occur than we would expect by chance</t>
  </si>
  <si>
    <t>Instead, data scientists and business users pore over long lists of associations, culling the unsurprising ones.</t>
  </si>
  <si>
    <t>In other words,an association is surprising if it contradicts something we already knew or believed.</t>
  </si>
  <si>
    <t xml:space="preserve">Needs more manual intervention - involves matching the discovered knowledge to our prior background knowledge, intuition, and common sense.  </t>
  </si>
  <si>
    <t xml:space="preserve">Lift </t>
  </si>
  <si>
    <t>MEASURING SURPRISE: LIFT AND LEVERAGE</t>
  </si>
  <si>
    <t xml:space="preserve">Association statistics </t>
  </si>
  <si>
    <t>The probability that B occurs when A occurs we’ve seen before; it is p(B|A), which in association mining is called the confidence or strength of the rule. Let’s call that “strength,”</t>
  </si>
  <si>
    <t>Place a constraint that such rules must apply to someminimum percentage of the data</t>
  </si>
  <si>
    <t xml:space="preserve">Consider complexity control - how many are not just chance, but a generizable pattern. </t>
  </si>
  <si>
    <t>Eg. “If A occurs then B is likely to occur as well.”</t>
  </si>
  <si>
    <t>Co-occurrence grouping is simply a search through the data for combinationsof items whose statistics are “interesting.”</t>
  </si>
  <si>
    <t>Minimizing association - Distribution center allocation - can't just stock up on frequently ordered items, often include less-popularitems as well.  This is a business problem we can try to address by miningassociations from our data.</t>
  </si>
  <si>
    <t xml:space="preserve">Examples: Customers in this category alse bought this </t>
  </si>
  <si>
    <t>Co-occurrences and Associations: Finding Items That Go TogetherCo-occurrence grouping or association discovery attempts to find associationsbetween entities based on transactions involving them.</t>
  </si>
  <si>
    <t>Exemplary techniques: Association and co-occurrences; Behavior profiling; Link prediction; Data reduction; Latent information mining; Movie recommendation; Bias-variance decomposition of error; Ensembles of models; Causal reasoning from data.</t>
  </si>
  <si>
    <t>Fundamental concepts: Our fundamental concepts as the basis of many common data science techniques; The importance of familiarity with the building blocks of data science.</t>
  </si>
  <si>
    <t xml:space="preserve">DS Tasks &amp; Techniques </t>
  </si>
  <si>
    <t>Exemplary technique: Expected value as a framework for data science solution design.</t>
  </si>
  <si>
    <t>Fundamental concept: Solving business problems with data science starts with analytical engineering: designing an analytical solution, based on the data, tools, and techniques available.</t>
  </si>
  <si>
    <t>Decision Analytic Thinking II: Toward Analytical Engineering</t>
  </si>
  <si>
    <t>General methods for creating topic models include matrix factorization methods, such as Latent Semantic Indexing andProbabilistic Topic Models, such as Latent Dirichlet Allocation</t>
  </si>
  <si>
    <t>The final classifier is defined in terms ofthese intermediate topics rather than words.</t>
  </si>
  <si>
    <t xml:space="preserve">The topics also are learned from the data (often via unsupervised data mining). </t>
  </si>
  <si>
    <t>Model the set of topics in a corpus separately.</t>
  </si>
  <si>
    <t>TOPIC MODELS</t>
  </si>
  <si>
    <t xml:space="preserve">Unlike bag of words and n-grams, which are based on segmenting text onwhitespace and punctuation, named entity extractors are knowledge intensive.To work well, they have to be trained on a large corpus, or hand coded withextensive knowledge of such names. </t>
  </si>
  <si>
    <t>NAMED ENTITY EXTRACTION</t>
  </si>
  <si>
    <t>You would use TF-IDF with something like OSB. It just helps you find standarization and remove the weight of common words.</t>
  </si>
  <si>
    <t>Vectorized tf-idf is (numberOfDocuments, numberOfUniqueN-Grams), e.g. (2, 7)</t>
  </si>
  <si>
    <t>third 4 - {a_jedi, a__and, a___he} and so on until the end of the line</t>
  </si>
  <si>
    <t>second 4 - {is_a, is__jedi, is___and}</t>
  </si>
  <si>
    <t>first 4 - { he_is, he__a, he___jedi} (each time the delimiter is bigger, e.g. 1, then 2, then 3)</t>
  </si>
  <si>
    <t>OSB, size = 4 - "He is a jedi and he will save us"</t>
  </si>
  <si>
    <t>Similar to N-gram, but it creates a bigram with increasingly large delimiters. E.g.</t>
  </si>
  <si>
    <t>Orthogonal Sparse Bigram (OSB)</t>
  </si>
  <si>
    <t>N-grams are useful when particular phrases are significant but their component words may not be. In a business news story, the appearance of the tri-gram exceed_analyst_expectation is more meaningful than simply knowing that the individual words analyst, expectation, and exceed appeared somewhere in a story. An advantage of using n-grams is that they are easy to generate; they require no linguistic knowledge or complex parsing algorithm.</t>
  </si>
  <si>
    <t xml:space="preserve">This general representation tactic is called n-grams.  Adjacent pairs are commonly called bi-grams. </t>
  </si>
  <si>
    <t xml:space="preserve">A next step up in complexity is to include sequences ofadjacent words as terms. </t>
  </si>
  <si>
    <t>N-GRAM SEQUENCES</t>
  </si>
  <si>
    <t xml:space="preserve">What is the entropy </t>
  </si>
  <si>
    <t>Higher numbers are associated with less frequent words, which tend to be more meaningful.</t>
  </si>
  <si>
    <t xml:space="preserve">When TF-IDF is calculated for a column of text data, each word in each sentence is converted to a real number that represents its semantic importance. </t>
  </si>
  <si>
    <t>Each document thus becomes a feature vector, and the corpus is the set of these feature vectors. This set can then be used in a data mining algorithm for classification, clustering, or retrieval.</t>
  </si>
  <si>
    <t>Systems employing the bag-of-words representation typically go through steps of stemming and stopword elimination before doing term counts.</t>
  </si>
  <si>
    <t xml:space="preserve">TFIDF value is specific to a single document (d) whereas IDF depends on the entire corpus. </t>
  </si>
  <si>
    <t xml:space="preserve"> The TFIDF value of a term t in a given document d is thus:</t>
  </si>
  <si>
    <t>A very popular representation for text is the product of Term Frequency (TF) and Inverse Document Frequency (IDF), commonly referred to as TFIDF. The TFIDF value of a term t in a given document d is thus:</t>
  </si>
  <si>
    <t>TFIDF</t>
  </si>
  <si>
    <t>This sparseness of a term t is measured commonly by an equation called inverse document frequency (IDF)</t>
  </si>
  <si>
    <t xml:space="preserve">In addition to imposing upper and lower limits on term frequency, many systems take into account the distribution of the term over a corpus as well. </t>
  </si>
  <si>
    <t>MEASURING SPARSENESS: INVERSE DOCUMENT FREQUENCY</t>
  </si>
  <si>
    <t xml:space="preserve">Remove stop words - the, and, of, on </t>
  </si>
  <si>
    <t xml:space="preserve">Stem words - remove suffixes - announces, announced and announcing </t>
  </si>
  <si>
    <t xml:space="preserve">Normalize - owercase </t>
  </si>
  <si>
    <t>Each sentence is considered a separate document. </t>
  </si>
  <si>
    <t>This allows us to differentiate between how many timesa word is used; in some applications, the importance of a term in a document should increase with the number of times that term occurs.  This is called theterm frequency representation.</t>
  </si>
  <si>
    <t>use the word count (frequency) in the document instead of just a zero or one</t>
  </si>
  <si>
    <t xml:space="preserve">Term Frequency </t>
  </si>
  <si>
    <t>This approach simply reduces a document to the set of words contained in it.</t>
  </si>
  <si>
    <t>It treats every word in a document as a potentially important keyword of the document.  The representation is straightforward and inexpensive to generate, and tends to work well for many tasks.</t>
  </si>
  <si>
    <t xml:space="preserve">First approach - bag of words - this approach ignores grammar, word order, sentence structure, and (usually) punctuation.  </t>
  </si>
  <si>
    <t xml:space="preserve">Tranforming set of documents into a familiar feature-vector form </t>
  </si>
  <si>
    <t>For now, think of a token or term as just a word; as we go on we’ll show how they can be different from what are customarily thought of as words. A collection of documents is called a corpus.[59]</t>
  </si>
  <si>
    <t xml:space="preserve">A document is composed of individual tokens or terms. </t>
  </si>
  <si>
    <t xml:space="preserve">Typically, all the text of a document is considered together and is retrieved as a single item when matched or categorized. </t>
  </si>
  <si>
    <t xml:space="preserve">A document is one piece of text, no matter how large or small. A document could be a single sentence or a 100 page report. </t>
  </si>
  <si>
    <t xml:space="preserve">Terminology in Information Retrieval </t>
  </si>
  <si>
    <t xml:space="preserve">For these reasons, text must undergo a good amount of preprocessing before itcan be used as input to a data mining algorithm. </t>
  </si>
  <si>
    <t xml:space="preserve">Text is generally considered to be unstructured data </t>
  </si>
  <si>
    <t>Bag of words representation; TFIDF calculation; N-grams; Stemming; Named entity extraction; Topic models.</t>
  </si>
  <si>
    <t xml:space="preserve">Fundamental concepts: The importance of constructing mining-friendly data representations; Representation of text for data mining.Exemplary techniques: </t>
  </si>
  <si>
    <t>Representing and Mining Text</t>
  </si>
  <si>
    <t>Facebook like predictor for gauging personalities</t>
  </si>
  <si>
    <t>https://www.pnas.org/content/pnas/110/15/5802.full.pdf</t>
  </si>
  <si>
    <t xml:space="preserve"> As mentioned, p(c) can be estimated by counting the proportion of examples of class c among all examples. p(ei|c) can be estimated by the proportion of examples in class c for which feature ei appears.</t>
  </si>
  <si>
    <t>Naive Bayes is a very simple classifier, yet it still takes all the feature evidence into account. It is very efficient in terms of storage space and computation time. Training consists only of storing counts of classes and feature occurrences as each example is seen.</t>
  </si>
  <si>
    <t xml:space="preserve">Advantages </t>
  </si>
  <si>
    <t>Applying Bayes’ Rule to Data Science</t>
  </si>
  <si>
    <t>We need three pieces of information, but they’re much easier to estimate than the original value is.</t>
  </si>
  <si>
    <t xml:space="preserve">p(E) is the probability of the evidence: what’s the probability that someone has red spots—again, simply the prevalence of red spots in the population, which does not require complicated reasoning about the different underlying causes, just observation and counting.Bayes’ Rule has made estimating p(H|E) much easier.  </t>
  </si>
  <si>
    <t>p(H) is simply the probability that someone has measles, without considering any evidence; that’s just the prevalence of measles in the population.</t>
  </si>
  <si>
    <t>Rule.p(E|H) is the probability that one has red spots given that one has measles. An expert in infectious diseases may well know this or be able to estimate it relatively accurately.</t>
  </si>
  <si>
    <t xml:space="preserve">However, consider instead the task of estimating this quantity using the righthand side of Bayes’ </t>
  </si>
  <si>
    <t>However, consider instead the task of estimating this quantity using the righthand side of Bayes’ Rule.p(E|H) is the probability that one has red spots given that one has measles. An expert in infectious diseases may well know this or be able to estimate it relatively accurately.p(H) is simply the probability that someone has measles, without considering any evidence; that’s just the prevalence of measles in the population.p(E) is the probability of the evidence: what’s the probability that someone has red spots—again, simply the prevalence of red spots in the population, which does not require complicated reasoning about the different underlying causes, just observation and counting.Bayes’ Rule has made estimating p(H|E) much easier.  We need three piecesof information, but they’re much easier to estimate than the original valueis.</t>
  </si>
  <si>
    <t>Bayes’ Rule says that we can compute the probability of our hypothesis H given some evidence E by instead looking at the probability of the evidence given the hypothesis, as well as the unconditional probabilities of the hypothesis and the evidence.</t>
  </si>
  <si>
    <t>If you inverse probability and divide by p(A), you get - Renaming with H for hypothesis and E for evidence, we get renaming with H for hypothesis and E for evidence</t>
  </si>
  <si>
    <t>Bayes Rule - This formula is the basis for one of the most famous equations in data science, and in fact in science generally.</t>
  </si>
  <si>
    <t>the probability of A and B is the probability of A times the probability of B given A. Given that you know A, what is the probability of B?</t>
  </si>
  <si>
    <t>Combining Evidence Probabilistically</t>
  </si>
  <si>
    <t>There is one special case when we can: if events A and B are independent. A and B being independent means that knowing about one of them tells you nothing about the likelihood of the other.</t>
  </si>
  <si>
    <t>Let’s say we have two events, A and B. If we know p(A) andp(B), can we say what is the probability that both A and B occur?Let’s call that p(AB).  This is called the joint probability.</t>
  </si>
  <si>
    <t>Joint Probability and Independence</t>
  </si>
  <si>
    <t>We would expect that p(C|E) would be different based on different collections of evidence E—in our example, different sets of websites visited.</t>
  </si>
  <si>
    <t>This is an example of a conditional probability, and the “|” is sometimes called the “conditioning bar.”</t>
  </si>
  <si>
    <t>The notation for this quantity is p(C|E), which is read as “the probability of C given E,” or “the probability of C conditioned on E.”</t>
  </si>
  <si>
    <t xml:space="preserve">Now, the probability of C given some evidence E, such as the set of websites visited by a particular consumer. </t>
  </si>
  <si>
    <t>The probability of an event C = p(C). If we say p(C) = 0.0001, that means that if we were to show ads randomly to consumers, we would expect about 1 in 10,000 to book rooms.</t>
  </si>
  <si>
    <t>Probability with Evidence</t>
  </si>
  <si>
    <t>Explicit evidence combination with Bayes’ Rule; Probabilistic reasoning via assumptions of conditional independence.</t>
  </si>
  <si>
    <t xml:space="preserve">Evidence and Probabilities </t>
  </si>
  <si>
    <t>Deep Learning Related Metrics (Inception score, Frechet Inception distance)</t>
  </si>
  <si>
    <t>NLP Metrics (Perplexity, BLEU score)</t>
  </si>
  <si>
    <t>Computer Vision Metrics (PSNR, SSIM, IoU)</t>
  </si>
  <si>
    <t>A model which always predicts the mean value of the observed data would have an R²=0.</t>
  </si>
  <si>
    <t>In the best case, the modeled values exactly match the observed values, which results in R²=1.</t>
  </si>
  <si>
    <t>R² can be written as below:</t>
  </si>
  <si>
    <t>The sum of squares of residuals, also called the residual sum of squares:</t>
  </si>
  <si>
    <t>The total sum of squares (proportional to the variance of the data):</t>
  </si>
  <si>
    <t>The mean of observed data:</t>
  </si>
  <si>
    <t>Now we can define the below terms that are going to be used to calculate R²:</t>
  </si>
  <si>
    <t>To better understand what this means, let’s assume a dataset has N samples with corresponding target values of y_1, y_2, …, y_N. Let’s assume the corresponding predicted values of these samples by our model have values of f_1, f_2, …, f_N.</t>
  </si>
  <si>
    <t>Coefficient of determination or R², is formally defined as the proportion of the variance in the dependent variable that is predictable from the independent variable(s).</t>
  </si>
  <si>
    <t>15- Coefficient of Determination (R²)</t>
  </si>
  <si>
    <t>Two variables are known to be independent if and only if their correlation is 0.</t>
  </si>
  <si>
    <t>The correlation coefficient of two variables is always a value in [-1,1].</t>
  </si>
  <si>
    <t>In those cases, we can use the Sample correlation coefficient of two N-dimensional vectors X, and Y, as below:</t>
  </si>
  <si>
    <t>In most cases the underlying statistical distribution of variables are not known, and all we have is a N sample of that random variable (you can think of it as an N-dimensional vector).</t>
  </si>
  <si>
    <t>Here \mu and \sigma denote the mean and standard variation of each variable, respectively.</t>
  </si>
  <si>
    <t>Correlation coefficient of two random variables (or any two vector/matrix) shows their statistical dependence.</t>
  </si>
  <si>
    <t>Its application is so broad that is used in almost every aspects of statistical modeling, from feature selection and dimensionality reduction, to regularization and model evaluation and beyond³.</t>
  </si>
  <si>
    <t>14- Pearson Correlation Coefficient</t>
  </si>
  <si>
    <t>Statistical Metrics (Correlation)</t>
  </si>
  <si>
    <t>Spearman’s rho</t>
  </si>
  <si>
    <t>Kendall’s tau</t>
  </si>
  <si>
    <t>MAP</t>
  </si>
  <si>
    <t>This may not be a good metric for cases that we want to browse a list of related items.</t>
  </si>
  <si>
    <t>it only takes the rank of one of the items (the most relevant one) into account, and ignores other items (for example mediums as the plural form of medium is ignored)</t>
  </si>
  <si>
    <t>MRR= 1/3*(1/2+1/3+1/1)= 11/18</t>
  </si>
  <si>
    <t>MRR is essentially the average of the reciprocal ranks of “the first relevant item” for a set of queries Q, and is defined as:</t>
  </si>
  <si>
    <t xml:space="preserve">Mean reciprocal rank (MRR) is one of the simplest metrics for evaluating ranking models. </t>
  </si>
  <si>
    <t>MRR</t>
  </si>
  <si>
    <t>It may not be suitable to measure performance of queries that may often have several equally good results</t>
  </si>
  <si>
    <t>One of its main limitations is that it does not penalize for bad documents in the result.</t>
  </si>
  <si>
    <t>DCG and NDCG are important metrics in information retrieval and in any application where the positioning of the returned items is important.</t>
  </si>
  <si>
    <t xml:space="preserve">It divides the DCG by the perfect DCG score, so that the normalized score always lies between 0.0 and 1.0. </t>
  </si>
  <si>
    <t xml:space="preserve">Normalized discounted cumulative gain, true to its name, is a normalized version of discounted cumulative gain. </t>
  </si>
  <si>
    <t xml:space="preserve">Discounted cumulative gain discounts items that are further down the list. </t>
  </si>
  <si>
    <t xml:space="preserve">Cumulative gain sums up the relevance of the top k items. </t>
  </si>
  <si>
    <t xml:space="preserve">There are three closely related metrics here: cumulative gain (CG), discounted cumulative gain (DCG), and finally, normalized discounted cumulative gain. </t>
  </si>
  <si>
    <t xml:space="preserve">NDCG stands for normalized discounted cumulative gain. </t>
  </si>
  <si>
    <t xml:space="preserve">NDCG tries to take this behavior into account. </t>
  </si>
  <si>
    <t>NDCG takes the order and relative importance of the documents into account, and values putting highly relevant documents high up the recommended lists.</t>
  </si>
  <si>
    <t>When we look at the results from a search engine, the top few answers matter much more than answers that are lower down on the list.</t>
  </si>
  <si>
    <t>Precision and recall treat all retrieved items equally; a relevant item in position k counts just as much as a relevant item in position 1.</t>
  </si>
  <si>
    <t>NDCG</t>
  </si>
  <si>
    <t>One way of combining these two numbers is via their harmonic mean:</t>
  </si>
  <si>
    <t>One way of summarizing the precision-recall curve is to fix k and combine precision and recall</t>
  </si>
  <si>
    <t>When we change k, the number of answers returned by the ranker, the precision and recall scores also change.</t>
  </si>
  <si>
    <t>Precision-Recall Curve and the F1 Score</t>
  </si>
  <si>
    <t>As an example, if you search for “hand sanitizer” on Google, and in the first page, 8 out of 10 links are relevant to hand sanitizer, then the P@10 for this query equals to 0.8.</t>
  </si>
  <si>
    <t>Precision at k (P@k) is another popular metric, which is defined as “the number of relevant documents among the top k documents”:</t>
  </si>
  <si>
    <t>This is analogous to the relationship between accuracy and average per-class accuracy for classification.)</t>
  </si>
  <si>
    <t>In this case, we can average the precision and recall scores for each query and look at “average precision@k” and “average recall@k.”</t>
  </si>
  <si>
    <t xml:space="preserve">When dealing with a recommender, there are multiple “queries” of interest; each user is a query into the pool of items. </t>
  </si>
  <si>
    <t>Then the metrics would be called “precision@k” and “recall@k.”</t>
  </si>
  <si>
    <t xml:space="preserve">Frequently, one might look at only the top k items from the ranker, k = 5, 10, 20, 100, etc. </t>
  </si>
  <si>
    <t>Precision-Recall</t>
  </si>
  <si>
    <t>In the case of score prediction, the recommender needs to return a predicted score for each user-item pair—this is an example of a regression model</t>
  </si>
  <si>
    <t xml:space="preserve">The recommender might act either as a ranker or a score predictor. </t>
  </si>
  <si>
    <t xml:space="preserve">Another example of a ranking problem is personalized recommendation. </t>
  </si>
  <si>
    <t>the ranker may simply order the items by the raw score.</t>
  </si>
  <si>
    <t>the classifier may assign a numeric score to each item instead of a categorical class label</t>
  </si>
  <si>
    <t>Followed by ordering the results so that the most relevant items appear at the top of the list.</t>
  </si>
  <si>
    <t xml:space="preserve">Conceptually search ranking can be viewed as a binary classification of “relevant to the query” versus “irrelevant to the query,” </t>
  </si>
  <si>
    <t>Ranking is related to binary classification</t>
  </si>
  <si>
    <t>List-wise models: which try to directly optimize the value of one of the above evaluation measures, averaged over all queries in the training data.</t>
  </si>
  <si>
    <t>Pair-wise models: which try to learn a binary classifier that can tell which document is more relevant to a query, given pair of documents.</t>
  </si>
  <si>
    <t>Point-wise models: which try to predict a (matching) score for each query-document pair in the dataset, and use it for ranking the items.</t>
  </si>
  <si>
    <t>The algorithms for ranking problem can be grouped into:</t>
  </si>
  <si>
    <t>Ranking Metrics</t>
  </si>
  <si>
    <t>.</t>
  </si>
  <si>
    <t xml:space="preserve">r is the number of correct positive results divided by the number of all relevant samples (all samples that should have been identified as positive). </t>
  </si>
  <si>
    <t> p is the number of correct positive results divided by the number of all positive results returned by the classifier, and </t>
  </si>
  <si>
    <t>It considers both the precision p and the recall r of the test to compute the score:</t>
  </si>
  <si>
    <t>F1 score (also F-score or F-measure) is a measure of a test’s accuracy.</t>
  </si>
  <si>
    <t>F1 Score</t>
  </si>
  <si>
    <t xml:space="preserve"> a good place to start is Thomas Dietterich’s (1998) article “Approximate Statistical Tests for Comparing Supervised Classification Learning Algorithms,” </t>
  </si>
  <si>
    <t>Evaluating Learning Algorithms: A Classification Perspective (Japkowicz &amp; Shah, 2011).</t>
  </si>
  <si>
    <t>https://www.dataschool.io/roc-curves-and-auc-explained/</t>
  </si>
  <si>
    <t>A bad ROC curve covers very little area. So high AUC is good, and low AUC is not so good.</t>
  </si>
  <si>
    <t xml:space="preserve">A good ROC curve has a lot of space under it (because the true positive rate shoots up to 100% very quickly). </t>
  </si>
  <si>
    <t xml:space="preserve">The AUC is one way to summarize the ROC curve into a single number, so that it can be compared easily and automatically. </t>
  </si>
  <si>
    <t>One way of interpreting AUC is as the probability that the model ranks a random positive example more highly than a random negative example.</t>
  </si>
  <si>
    <t>AUC provides an aggregate measure of performance across all possible classification thresholds.</t>
  </si>
  <si>
    <t>AUC measures the entire two-dimensional area underneath the entire ROC curve (think integral calculus) from (0,0) to (1,1).</t>
  </si>
  <si>
    <t>AUC stands for “Area under the ROC Curve.”</t>
  </si>
  <si>
    <t>AUC</t>
  </si>
  <si>
    <t>On an ROC curve the X-axis represents %F P = F P/(T N+F P) and the Y-axis represents %T P = T P/(T P +F N</t>
  </si>
  <si>
    <t xml:space="preserve">ROC curves can be thought of as representing the family of best decision boundaries for relative costs of TP and FP. </t>
  </si>
  <si>
    <t>Each different point in ROC space corresponds to a specific confusion matrix.</t>
  </si>
  <si>
    <t>AUC is useful when a single number is needed to summarize performance, or when nothing is known about the operating conditions</t>
  </si>
  <si>
    <t xml:space="preserve">Its value ranges from zero to one. </t>
  </si>
  <si>
    <t>area under the ROC curve (AUC).</t>
  </si>
  <si>
    <t xml:space="preserve">An advantage of ROC graphs is that they decouple classifier performance from the conditions under which the classifiers will be used. </t>
  </si>
  <si>
    <t>An illustration of how a ROC “curve” (really, a stepwise graph) is constructed from a test set. The example set, at left, consists of 100 positives and 100 negatives. The model assigns a score to each instance and the instances are ordered decreasing from bottom to top. To construct the curve, start at the bottom with an initial confusion matrix where everything is classified as N. Moving upward, every instance moves a count of 1 from the N row to the Y row, resulting in a new confusion matrix. Each confusion matrix maps to a (fp rate, tp rate) pair in ROC space.</t>
  </si>
  <si>
    <t>The fp rate is sometimes referred to as the false alarm rate—what percent of the actual negative examples does the classifier get wrong</t>
  </si>
  <si>
    <t>the tp rate is sometimes referred to as the hit rate—what percent of the actual positives does the classifier get right.</t>
  </si>
  <si>
    <t xml:space="preserve">Each discrete classifier produces an (fp rate,tp rate) pair corresponding to a single point in ROC space. </t>
  </si>
  <si>
    <t xml:space="preserve"> It is conventional to use the true positive rate (tp rate) and thefalse positive rate (fp rate), and we will keep to that convention so theROC graph will make sense.</t>
  </si>
  <si>
    <t>Although the confusion matrix contains four numbers, wereally only need two of the rates: either the true positive rate or the falsenegative rate, and either the false positive rate or the true negativerate.</t>
  </si>
  <si>
    <t>Figure shows ROC space and five different classifiers (A-E) with their performance shown.</t>
  </si>
  <si>
    <t>In other words, it shows you how many correct positive classifications can be gained as you allow for more and more false positives.</t>
  </si>
  <si>
    <t>As such, a ROC graph depicts relative trade-offs that a classifier makes between benefits (true positives) and costs (false positives).</t>
  </si>
  <si>
    <t xml:space="preserve">A ROC graph is a two-dimensional plot of a classifier with false positive rate on the x axis against true positive rate on the y axis. </t>
  </si>
  <si>
    <t>use a method that can accommodate uncertainty by showing the entire space of performance possibilities</t>
  </si>
  <si>
    <t>Receiver Operating Characteristics (ROC) graph</t>
  </si>
  <si>
    <t>clear communication with key stakeholders is not only a primary goal of herjob, but also is essential for doing the right modeling (in addition to doingthe modeling right)</t>
  </si>
  <si>
    <t>ROC curves are not the mostintuitive visualization for many business stakeholders who really ought tounderstand the results</t>
  </si>
  <si>
    <t>ROC curves are a common tool for visualizing model performance for classification, class probability estimation, and scoring. </t>
  </si>
  <si>
    <t>ROC curves.</t>
  </si>
  <si>
    <t>An ROC curve (receiver operating characteristic curve) is curve of true positive rate vs. false positive rate at different classification thresholds.</t>
  </si>
  <si>
    <t>Lowering the classification threshold classifies more items as positive, thus increasing both False Positives and True Positives.</t>
  </si>
  <si>
    <t xml:space="preserve">Closer the red line is to the grey line, the better it is - AUC </t>
  </si>
  <si>
    <t>The four classifiers (A–D) of Figure 8-6 and their lift curves.</t>
  </si>
  <si>
    <t>Four example classifiers (A–D) and their cumulative response curves.</t>
  </si>
  <si>
    <t>Also called a lif curve one can see the increase over simply targeting randomly as how much the line representing the model performance is lifted up over the random performance diagonal.</t>
  </si>
  <si>
    <t xml:space="preserve">if you target 20% of all instancescompletely randomly, you should target 20% of the positives as well. </t>
  </si>
  <si>
    <t xml:space="preserve">As with ROC curves, the diagonal line x = y represents random performance </t>
  </si>
  <si>
    <t>plot the hit rate (tp rate; y axis), i.e., the percentage of positives correctly classified, as a function ofthe percentage of the population that is targeted (x axis).</t>
  </si>
  <si>
    <t xml:space="preserve">Used when costs and benefits cannot be specified with confidence, but the class mix will likely not change, a cumulative response or lift graph is useful. </t>
  </si>
  <si>
    <t xml:space="preserve">Used to compare model performance </t>
  </si>
  <si>
    <t xml:space="preserve">Cumulative response /lift curves; / CAP - Cumulative Accuracy Profile  curves </t>
  </si>
  <si>
    <t xml:space="preserve">Visualization curves that are more intuitive </t>
  </si>
  <si>
    <t>If both class priors and cost-benefit estimates are known and are expected to be stable, profit curves may be a good choice for visualizing model performance.</t>
  </si>
  <si>
    <t>2. The costs and benefits. The expected profit is specifically sensitive to the relative levels of costs and benefits for the different cells of the cost-benefit matrix.</t>
  </si>
  <si>
    <t>1. The class priors; that is, the proportion of positive and negative instances in the target population, also known as the base rate (usually referring to the proportion of positives). Recall that Equation 7-2 is sensitive to p(p) and p(n).</t>
  </si>
  <si>
    <t>Specifically, there are two critical conditions underlying the profit calculation:</t>
  </si>
  <si>
    <t>Profit curves are appropriate when you know fairly certainly the conditions under which a classifier will be used</t>
  </si>
  <si>
    <t>Profit curves of three classifiers. Each curve shows the expected cumulative profit for that classifier as progressively larger proportions of the consumer base are targeted.</t>
  </si>
  <si>
    <t>At each cut-point we record the percentage of the list predicted as positive and the corresponding estimated profit. Graphing these values gives us a profit curve.</t>
  </si>
  <si>
    <t xml:space="preserve">Conceptually, this amounts to ranking the list of instances by score from highest to lowest and sweeping down through it, recording the expected profit after each instance. </t>
  </si>
  <si>
    <t>More specifically, with a ranking classifier, we can produce a list ofinstances and their predicted scores, ranked by decreasing score, and then measurethe expected profit that would result from choosing each successive cut-pointin the list.</t>
  </si>
  <si>
    <t xml:space="preserve">Each threshold, i.e., each set of predicted positives and negatives, will have a corresponding confusion matrix. </t>
  </si>
  <si>
    <t>As we move the threshold “down” the ranking, we get additional instances predicted as being positive rather than negative.</t>
  </si>
  <si>
    <t>Each curve is based on the idea of examining the effect of thresholding the value of a classifier at successive points, implicitly dividing the list of instances into many successive sets of predicted positive and negative instances.</t>
  </si>
  <si>
    <t xml:space="preserve">Profit curves; </t>
  </si>
  <si>
    <t>A discrete classifier is one that outputs only a class label (as opposed to a ranking).</t>
  </si>
  <si>
    <t>If we have accurate probabilityestimates and a well-specified cost-benefit matrix, then we determine the threshold where our expected profit is above a desired level (usually zero).</t>
  </si>
  <si>
    <t>how do we choose a proper threshold?</t>
  </si>
  <si>
    <t>how do we compare different rankings?</t>
  </si>
  <si>
    <t>Each threshold results in a specific confusion matrix.</t>
  </si>
  <si>
    <t xml:space="preserve">We then apply a series of thresholds (represented by each horizontal line) to classify all instances above it as positive and those below it as negative. </t>
  </si>
  <si>
    <t xml:space="preserve">Here, a set of test instances is scored by a model and sorted decreasing by these scores. </t>
  </si>
  <si>
    <t xml:space="preserve">Thresholding a list of instances sorted by scores. </t>
  </si>
  <si>
    <t xml:space="preserve">Visualizing Model Performance </t>
  </si>
  <si>
    <t xml:space="preserve">AP = 98.5/100 = 98.5% , but this scenario had 150 FN </t>
  </si>
  <si>
    <t xml:space="preserve">For instance AP = 98/100 = 98%, but this instance had 0 FN </t>
  </si>
  <si>
    <t xml:space="preserve">Can't use it as is </t>
  </si>
  <si>
    <t xml:space="preserve">Accuracy paradox </t>
  </si>
  <si>
    <t>A true negative is a consumer who was not offered a deal and who would not have bought it even if it had been offered. The benefit in this case is zero (no profit but no cost), so b(N, n) = 0.</t>
  </si>
  <si>
    <t>A true positive is a consumer who is offered the product and buys it. The benefit in this case is the profit from the revenue ($200) minus the product-related costs ($100) and the mailing costs ($1), so b(Y, p) = 99.</t>
  </si>
  <si>
    <t>A false negative is a consumer who was predicted not to be a likely responder (so was not offered the product), but would have bought it if offered. In this case, no money was spent and nothing was gained, so b(N, p) = 0.</t>
  </si>
  <si>
    <t>A false positive occurs when we classify a consumer as a likely responder and therefore target her, but she does not respond. We’ve said that the cost of preparing and mailing the marketing materials is a fixed cost of $1 per consumer. The benefit in this case is negative: b(Y, n) = –1.</t>
  </si>
  <si>
    <t>Incorrect classifications (false positives and false negatives) correspond to the “benefit” b(Y, n) and b(N, p), respectively, which may well actually be a cost (a negative benefit), and often are explicitly referred to as costs c(Y, n) and c(N, p).</t>
  </si>
  <si>
    <t>Correct classifications (true positives and true negatives) correspond to the benefits b(Y, p) and b(N, n), respectively.</t>
  </si>
  <si>
    <t>the cost-benefit matrix specifies, for each (predicted,actual) pair, the cost or benefit of making such a decision</t>
  </si>
  <si>
    <t>Cost-benefit matrix</t>
  </si>
  <si>
    <t xml:space="preserve">Visualizing the confusion matrix </t>
  </si>
  <si>
    <t xml:space="preserve">1  - accuracy </t>
  </si>
  <si>
    <t xml:space="preserve">error rate </t>
  </si>
  <si>
    <t>By minimizing the cross entropy, we maximize the accuracy of the classifier.</t>
  </si>
  <si>
    <t xml:space="preserve">So log-loss is an information-theoretic measure to gauge the “extra noise” that comes from using a predictor as opposed to the true labels. </t>
  </si>
  <si>
    <t xml:space="preserve">Cross entropy incorporates the entropy of the true distribution, plus the extra unpredictability when one assumes a different distribution than the true distribution. </t>
  </si>
  <si>
    <t xml:space="preserve">Entropy measures the unpredictability of something. </t>
  </si>
  <si>
    <t>it is very closely related to what’s known as the relative entropy, or Kullback–Leibler divergence</t>
  </si>
  <si>
    <t xml:space="preserve">log-loss is the cross entropy between the distribution of the true labels and the predictions, </t>
  </si>
  <si>
    <t xml:space="preserve">The minimum is 0, which happens when the prediction and the true label match up. </t>
  </si>
  <si>
    <t xml:space="preserve">Since yi is either 0 or 1, the formula essentially “selects” either the left or the right summand. </t>
  </si>
  <si>
    <t xml:space="preserve">yi is the true label and is either 0 or 1. </t>
  </si>
  <si>
    <t xml:space="preserve">pi is the probability that the ith data point belongs to class 1, as judged by the classifier. </t>
  </si>
  <si>
    <t>Log-loss is a “soft” measurement of accuracy that incorporates this idea of probabilistic confidence.</t>
  </si>
  <si>
    <t>If the true label is 0 but the classifier thinks it belongs to class 1 with probability 0.51, then even though the classifier would be making a mistake, it’s a near miss because the probability is very close to the decision boundary of 0.5.</t>
  </si>
  <si>
    <t>The probability can be understood as a gauge of confidence.</t>
  </si>
  <si>
    <t>Use when the raw output of the classifier is a numeric probability instead of a class label of 0 or 1</t>
  </si>
  <si>
    <t>Log-Loss</t>
  </si>
  <si>
    <t xml:space="preserve">If there are very few examples of one class, then test statistics for that class will have a large variance, which means that its accuracy estimate is not as reliable as other classes. </t>
  </si>
  <si>
    <t>the average of the accuracy for each class</t>
  </si>
  <si>
    <t xml:space="preserve">Per-class accuracy </t>
  </si>
  <si>
    <t>In Multi-class classification, calculated as Correct Predictions/Total Number Of Examples</t>
  </si>
  <si>
    <t>In Binary classification, calculated as (True Positives+True Negatives)/Total Number Of Examples</t>
  </si>
  <si>
    <t>A metric for classification models, that identifies fraction of predictions that a classification model got right.</t>
  </si>
  <si>
    <t>Accuracy = (T P + T N)/(T P + F P + T N + F N0</t>
  </si>
  <si>
    <t xml:space="preserve">Type IV error </t>
  </si>
  <si>
    <t xml:space="preserve">Type III error </t>
  </si>
  <si>
    <t>FN</t>
  </si>
  <si>
    <t xml:space="preserve">Type II error </t>
  </si>
  <si>
    <t>FP</t>
  </si>
  <si>
    <t xml:space="preserve">Type I error </t>
  </si>
  <si>
    <t xml:space="preserve">We can use the expected value framework just described to determine the best decisions for each particular model, and then use the expected value in a different way to compare the models. </t>
  </si>
  <si>
    <t>A diagram of the expected value calculation. The Π and Σ refer to the multiplication and summation in the expected value calculation.</t>
  </si>
  <si>
    <t>N represents the number of classes. In a binary classification problem, N=2</t>
  </si>
  <si>
    <t>An NxN table that summarizes how successful a classification model’s predictions were; that is, the correlation between the label and the model’s classification.</t>
  </si>
  <si>
    <t>452 (True Negatives)</t>
  </si>
  <si>
    <t>6 (False Positives)</t>
  </si>
  <si>
    <t>Non-Tumor (actual)</t>
  </si>
  <si>
    <t>1 (False Negatives)</t>
  </si>
  <si>
    <t>18 (True Positives)</t>
  </si>
  <si>
    <t>Tumor (actual)</t>
  </si>
  <si>
    <t>NON-TUMOR (PREDICTED)</t>
  </si>
  <si>
    <t>TUMOR (PREDICTED)</t>
  </si>
  <si>
    <t>The probabilities often can be estimated from the data (ii), but the business values often need to be acquired from other sources (iii)</t>
  </si>
  <si>
    <t>Each oi is a possible decision outcome; p(oi) is its probability and v(oi) is its value</t>
  </si>
  <si>
    <t>The expected value is then the weighted average of the values of the different possible outcomes, where the weight given to each value is its probability of occurrence</t>
  </si>
  <si>
    <t>the possible outcomes of a situation are enumerated.</t>
  </si>
  <si>
    <t>(iii) the elements of the analysis that need to be acquired from other sources (e.g., business knowledge of subject matter experts).</t>
  </si>
  <si>
    <t xml:space="preserve">(ii) the elements of the analysis that can be extracted from the data, and </t>
  </si>
  <si>
    <t xml:space="preserve">(i) the structure of the problem, </t>
  </si>
  <si>
    <t xml:space="preserve">it decomposes data-analytic thinking into </t>
  </si>
  <si>
    <t xml:space="preserve">Expected value </t>
  </si>
  <si>
    <t>for a problem involving n classes is an n × n matrix with the columns labeled with actual classes and the rows labeled with predicted classes</t>
  </si>
  <si>
    <t>THE CONFUSION MATRIX</t>
  </si>
  <si>
    <t xml:space="preserve">For this we use the confusion matrix </t>
  </si>
  <si>
    <t xml:space="preserve">This formula is too simplistic and has some well-known problems </t>
  </si>
  <si>
    <t>1–error rate</t>
  </si>
  <si>
    <t>d</t>
  </si>
  <si>
    <t xml:space="preserve">Classification Metrics </t>
  </si>
  <si>
    <t xml:space="preserve">Evaluating Model Accuracy - Good Model or nor </t>
  </si>
  <si>
    <t>Understanding the Results of Clustering</t>
  </si>
  <si>
    <t>Make separate models for underserved groups.</t>
  </si>
  <si>
    <t>Track metrics (for example, accuracy and absolute error) on each demographic to watch for biases.</t>
  </si>
  <si>
    <t>Train ML models on comprehensive data sets. Add auxiliary data when your data is too sparse (for example, when certain categories are under-represented).</t>
  </si>
  <si>
    <t>Include diverse perspectives in design and development.</t>
  </si>
  <si>
    <t>Solutions</t>
  </si>
  <si>
    <t>Your model should treat all users fairly. Therefore, make sure your model isn’t learning unconscious biases from the training data.</t>
  </si>
  <si>
    <t>Fairness</t>
  </si>
  <si>
    <t>Re-rank items based on genre or other metadata to ensure diversity.</t>
  </si>
  <si>
    <t>Train multiple rankers using different objective functions.</t>
  </si>
  <si>
    <t>Train multiple candidate generators using different sources.</t>
  </si>
  <si>
    <t>If the system always recommend items that are "closest" to the query embedding, the candidates tend to be very similar to each other. This lack of diversity can cause a bad or boring user experience. </t>
  </si>
  <si>
    <t>Diversity</t>
  </si>
  <si>
    <t>Add document age as a feature. For example, YouTube can add a video's age or the time of its last viewing as a feature.</t>
  </si>
  <si>
    <t>Use a DNN such as a softmax model or two-tower model. Since the model takes feature vectors as input, it can be run on a query or item that was not seen during training.</t>
  </si>
  <si>
    <t>Create an "average" user to represent new users in matrix factorization models. You don't need the same embedding for each user—you can create clusters of users based on user features.</t>
  </si>
  <si>
    <t>Re-run training as often as possible to learn on the latest training data. We recommend warm-starting the training so that the model does not have to re-learn from scratch. Warm-starting can significantly reduce training time. For example, in matrix factorization, warm-start the embeddings for items that were present in the previous instance of the model.</t>
  </si>
  <si>
    <t>Most recommendation systems aim to incorporate the latest usage information, such as current user history and the newest items. Keeping the model fresh helps the model make good recommendations.</t>
  </si>
  <si>
    <t>Freshness</t>
  </si>
  <si>
    <t>video length</t>
  </si>
  <si>
    <t>video age (perhaps to promote fresher content)</t>
  </si>
  <si>
    <t>Example: The system re-ranks videos by modifying the score as a function of:</t>
  </si>
  <si>
    <t>3. Removing the videos that the model classifies as click-bait.</t>
  </si>
  <si>
    <t>2. Running this model on the candidate list.</t>
  </si>
  <si>
    <t>1. Training a separate model that detects whether a video is click-bait.</t>
  </si>
  <si>
    <t>Example: You can implement re-ranking on a video recommender by doing the following:</t>
  </si>
  <si>
    <t>One re-ranking approach is to use filters that remove some candidates.</t>
  </si>
  <si>
    <t xml:space="preserve">In the final stage of a recommendation system, the system can re-rank the candidates to consider additional criteria or constraints. </t>
  </si>
  <si>
    <t xml:space="preserve">Reranking </t>
  </si>
  <si>
    <t>Rank all the candidates as if they are in the top position on the screen.</t>
  </si>
  <si>
    <t>Create position-independent rankings.</t>
  </si>
  <si>
    <t>Even if querying multiple positions were feasible, the system still might not find a consistent ranking across multiple ranking scores.</t>
  </si>
  <si>
    <t>Querying the model with all possible positions is too expensive.</t>
  </si>
  <si>
    <t>However, when scoring videos, the system usually doesn't know where on the screen a link to that video will ultimately appear. </t>
  </si>
  <si>
    <t>Items that appear lower on the screen are less likely to be clicked than items appearing higher on the screen.</t>
  </si>
  <si>
    <t>Positional Bias in Scoring</t>
  </si>
  <si>
    <t>Recommend shorter videos, but ones that are more likely to keep the user engaged.</t>
  </si>
  <si>
    <t>Increase Diversity and Maximize Session Watch Time</t>
  </si>
  <si>
    <t>If the scoring function optimizes for watch time, the system might recommend very long videos, which might lead to a poor user experience. Note that multiple short watches can be just as good as one long watch.</t>
  </si>
  <si>
    <t>Maximize Watch Time</t>
  </si>
  <si>
    <t>If the scoring function optimizes for clicks, the systems may recommend click-bait videos. This scoring function generates clicks but does not make a good user experience. Users' interest may quickly fade.</t>
  </si>
  <si>
    <t>Maximize Click Rate</t>
  </si>
  <si>
    <t xml:space="preserve">The choice of scoring function can dramatically affect the ranking if items and the quality of the recommendations </t>
  </si>
  <si>
    <t>Choosing an Objective Function for Scoring</t>
  </si>
  <si>
    <t>With a smaller pool of candidates, the system can afford to use more features and a more complex model that may better capture context.</t>
  </si>
  <si>
    <t>Some systems rely on multiple candidate generators. The scores of these different generators might not be comparable.</t>
  </si>
  <si>
    <t>Since candidate generators compute a score (such as the similarity measure in the embedding space), you might be tempted to use them to do ranking as well. However, you should avoid this practice for the following reasons:</t>
  </si>
  <si>
    <t>Why Not Let the Candidate Generator Score?</t>
  </si>
  <si>
    <t>The system can then rank the videos in the pool of candidates according to the prediction of the model.</t>
  </si>
  <si>
    <t>video features (for example, title, tags, video embedding)</t>
  </si>
  <si>
    <t>query features (for example, user watch history, language, country, time)</t>
  </si>
  <si>
    <t>The system combines these different sources into a common pool of candidates that are then scored by a single model and ranked according to that score. For example, the system can train a model to predict the probability of a user watching a video on YouTube given the following:</t>
  </si>
  <si>
    <t>A social graph; that is, items liked or recommended by friends.</t>
  </si>
  <si>
    <t>Popular or trending items.</t>
  </si>
  <si>
    <t>"Local" vs "distant" items; that is, taking geographic information into account.</t>
  </si>
  <si>
    <t>User features that account for personalization.</t>
  </si>
  <si>
    <t>Related items from a matrix factorization model.</t>
  </si>
  <si>
    <t>The recommendation system may have multiple candidate generators that use different sources, such as the following:</t>
  </si>
  <si>
    <t>After candidate generation, another model scores and ranks the generated candidates to select the set of items to display.</t>
  </si>
  <si>
    <t xml:space="preserve">Scoring </t>
  </si>
  <si>
    <t>Use approximate nearest neighbors.</t>
  </si>
  <si>
    <t>If the query embedding is known statically, the system can perform exhaustive scoring offline, precomputing and storing a list of the top candidates for each query. This is a common practice for related-item recommendation.</t>
  </si>
  <si>
    <t>Exhaustive scoring can be expensive for very large corpora, but you can use either of the following strategies to make it more efficient:</t>
  </si>
  <si>
    <t>To compute the nearest neighbors in the embedding space, the system can exhaustively score every potential candidate.</t>
  </si>
  <si>
    <t xml:space="preserve">Large scale retrieval </t>
  </si>
  <si>
    <t>For example, when the user is watching a YouTube video, the system can first look up the embedding of that item, and then look for embeddings of other items Vj that are close in the embedding space.</t>
  </si>
  <si>
    <t xml:space="preserve">You can use a similar approach in related-item recommendations. </t>
  </si>
  <si>
    <t>This is a nearest neighbor problem. For example, you can return the top k items according to the similarity score s(q,Vj).</t>
  </si>
  <si>
    <t>Once you have the query embedding q, search for item embeddings Vj that are close to q in the embedding space.</t>
  </si>
  <si>
    <t>For a DNN model, the system computes the query embedding ψ(x) at serve time by running the network on the feature vector x.</t>
  </si>
  <si>
    <t>For a matrix factorization model, the query (or user) embedding is known statically, and the system can simply look it up from the user embedding matrix.</t>
  </si>
  <si>
    <t>At serve time, given a query, you start by doing one of the following:</t>
  </si>
  <si>
    <t>Suppose you have an embedding model. Given a user, how would you decide which items to recommend?</t>
  </si>
  <si>
    <t xml:space="preserve">Retrieval </t>
  </si>
  <si>
    <t>Also, it is usually acceptable for DNN models to fold, since you mostly care about ranking a pre-filtered set of candidates assumed to be relevant.</t>
  </si>
  <si>
    <t xml:space="preserve">DNN models are preferable to matrix factorization for scoring because DNN models can use more features to better capture relevance. </t>
  </si>
  <si>
    <t xml:space="preserve">DNN models can better capture personalized preferences, but are harder to train and more expensive to query. </t>
  </si>
  <si>
    <t>Matrix factorization is usually the better choice for large corpora. It is easier to scale, cheaper to query, and less prone to folding.</t>
  </si>
  <si>
    <t>In summary:</t>
  </si>
  <si>
    <t xml:space="preserve">On Matrix factorization versus softmax </t>
  </si>
  <si>
    <t>https://ieeexplore.ieee.org/document/4443871/</t>
  </si>
  <si>
    <t>https://dl.acm.org/citation.cfm?id=3109911</t>
  </si>
  <si>
    <t>https://storage.googleapis.com/pub-tools-public-publication-data/pdf/45530.pdf</t>
  </si>
  <si>
    <t>Deep Neural Networks for YouTube Recommendations</t>
  </si>
  <si>
    <t>You can give higher probability to items j with higher score ψ(x).Vj. Intuitively, these are examples that contribute the most to the gradient); these examples are often called hard negatives.</t>
  </si>
  <si>
    <t>You can sample uniformly.</t>
  </si>
  <si>
    <t>There are different strategies for sampling negatives:</t>
  </si>
  <si>
    <t>A sample of negative items (j in 1,…,n)</t>
  </si>
  <si>
    <t>All positive items (the ones that appear in the target label)</t>
  </si>
  <si>
    <t>Instead of using all items to compute the gradient (which can be too expensive) or using only positive items (which makes the model prone to folding), you can use negative sampling. More precisely, you compute an approximate gradient, using the following items:</t>
  </si>
  <si>
    <r>
      <t>Negative examples</t>
    </r>
    <r>
      <rPr>
        <sz val="11"/>
        <color rgb="FF212121"/>
        <rFont val="Arial"/>
        <family val="2"/>
      </rPr>
      <t> are items labeled "irrelevant" to a given query. Showing the model negative examples during training teaches the model that embeddings of different groups should be pushed away from each other.</t>
    </r>
  </si>
  <si>
    <t>This phenomenon, known as folding, can lead to spurious recommendations: at query time, the model may incorrectly predict a high score for an item from a different group.</t>
  </si>
  <si>
    <t>The model may learn how to place the query/item embeddings of a given color relative to each other (correctly capturing similarity within that color), but embeddings from different colors may end up in the same region of the embedding space, by chance.</t>
  </si>
  <si>
    <t>For example, consider each category to be a different language in YouTube. A typical user will mostly interact with videos of one given language.</t>
  </si>
  <si>
    <t>Each query (represented as a square) only mostly interacts with the items (represented as a circle) of the same color.</t>
  </si>
  <si>
    <t xml:space="preserve">In the following figure, assume that each color represents a different category of queries and items. </t>
  </si>
  <si>
    <t>However, if the system only trains on positive pairs, the model may suffer from folding, as explained below.</t>
  </si>
  <si>
    <t xml:space="preserve">You could set up a system to compute gradients only on the positive items (items that are active in the ground truth vector). </t>
  </si>
  <si>
    <t>Since the loss function compares two probability vectors p,p^(x)∈Rn (the ground truth and the output of the model, respectively), computing the gradient of the loss (for a single query x) can be prohibitively expensive if the corpus size n is too big.</t>
  </si>
  <si>
    <t>Negative Sampling</t>
  </si>
  <si>
    <t>The model is typically trained using any variant of stochastic gradient descent.</t>
  </si>
  <si>
    <t xml:space="preserve">These are marked as orange in the following figure. </t>
  </si>
  <si>
    <t>The variables of the model are the weights in the different layers.</t>
  </si>
  <si>
    <t xml:space="preserve">The softmax training data consists of the query features x and a vector of items the user interacted with (represented as a probability distribution p). </t>
  </si>
  <si>
    <t>Training Data</t>
  </si>
  <si>
    <t xml:space="preserve">Softmax Training </t>
  </si>
  <si>
    <t>The output of the model can be defined as the dot product of ⟨ψ(xquery),ϕ(xitem)⟩. Note that this is not a softmax model anymore. The new model predicts one value per pair (xquery,xitem) instead of a probability vector for each query xquery.</t>
  </si>
  <si>
    <t>One neural network maps item features xitem to item embedding ϕ(xitem)∈Rd</t>
  </si>
  <si>
    <t>One neural network maps query features xquery to query embedding ψ(xquery)∈Rd</t>
  </si>
  <si>
    <t>Can you apply the same idea to the item side? That is, instead of learning one embedding per item, can the model learn a nonlinear function that maps item features to an embedding? Yes. To do so, use a two-tower neural network, which consists of two neural networks:</t>
  </si>
  <si>
    <t>Can You Use Item Features?</t>
  </si>
  <si>
    <t>Therefore, you can think of this DNN model as a generalization of matrix factorization, in which you replace the query side by a nonlinear function ψ(⋅).</t>
  </si>
  <si>
    <t>The query embeddings, however, are different. Instead of learning one embedding Ui per query i, the system learns a mapping from the query feature x to an embedding ψ(x)∈Rd.</t>
  </si>
  <si>
    <t>What we called the item embedding matrix  in matrix factorization is now the matrix of weights of the softmax layer.</t>
  </si>
  <si>
    <t>In both the softmax model and the matrix factorization model, the system learns one embedding vector Vj per item j.</t>
  </si>
  <si>
    <t>DNN and Matrix Factorization</t>
  </si>
  <si>
    <t>Note: Since log is an increasing function, items j with the highest probability p^j are the items with the highest dot product ⟨ψ(x),Vj⟩. Therefore, the dot product can be interpreted as a similarity measure in this embedding space.</t>
  </si>
  <si>
    <t>Vj∈Rd is the vector of weights connecting the last hidden layer to output j. We call it the embedding of item j.</t>
  </si>
  <si>
    <t>ψ(x)∈Rd is the output of the last hidden layer. We call it the embedding of the query x.</t>
  </si>
  <si>
    <t>In other words, log⁡(p^j)=⟨ψ(x),Vj⟩−log(Z), so the log probability of an item j is (up to an additive constant) the dot product of two d-dimensional vectors, which can be interpreted as query and item embeddings:</t>
  </si>
  <si>
    <t>The probability of item j is given by p^j=exp⁡(⟨ψ(x),Vj⟩)Z, where Z is a normalization constant that does not depend on j.</t>
  </si>
  <si>
    <t>Softmax Embeddings</t>
  </si>
  <si>
    <t>For example, you can use the cross-entropy loss since you are comparing two probability distributions.</t>
  </si>
  <si>
    <t>p, the ground truth, representing the items the user has interacted with (for example, YouTube videos the user clicked or watched). This can be represented as a normalized multi-hot distribution (a probability vector).</t>
  </si>
  <si>
    <t>p^, the output of the softmax layer (a probability distribution)</t>
  </si>
  <si>
    <t>Finally, define a loss function that compares the following:</t>
  </si>
  <si>
    <t>By contrast, the softmax assigns a non-zero probability to all items, giving a higher probability to items that have higher scores.</t>
  </si>
  <si>
    <t xml:space="preserve">A "hard" max assigns probability 1 to the item with the largest score yi. </t>
  </si>
  <si>
    <t xml:space="preserve">The name softmax is a play on words. </t>
  </si>
  <si>
    <t>The model maps the output of the last layer, ψ(x), through a softmax layer to a probability distribution p^=h(ψ(x)VT)</t>
  </si>
  <si>
    <t>Softmax Output: Predicted Probability Distribution</t>
  </si>
  <si>
    <t>We will denote the output of the last hidden layer by .</t>
  </si>
  <si>
    <t>However, increasing the number of parameters also typically makes the model harder to train and more expensive to serve.</t>
  </si>
  <si>
    <t xml:space="preserve">By adding hidden layers and non-linear activation functions (for example, ReLU), the model can capture more complex relationships in the data. </t>
  </si>
  <si>
    <t xml:space="preserve">The model architecture determines the complexity and expressivity of the model. </t>
  </si>
  <si>
    <t>Model Architecture</t>
  </si>
  <si>
    <t>Unlike the matrix factorization approach, you can add side features such as age or country. We’ll denote the input vector by x.</t>
  </si>
  <si>
    <t>sparse features (for example, watch history and country)</t>
  </si>
  <si>
    <t>dense features (for example, watch time and time since last watch)</t>
  </si>
  <si>
    <t>The input to a DNN can include:</t>
  </si>
  <si>
    <t>Input</t>
  </si>
  <si>
    <t>The output is a probability vector with size equal to the number of items in the corpus, representing the probability to interact with each item; for example, the probability to click on or watch a YouTube video.</t>
  </si>
  <si>
    <t>The input is the user query.</t>
  </si>
  <si>
    <t>treats the problem as a multiclass prediction problem in which:</t>
  </si>
  <si>
    <t xml:space="preserve">Softmax DNN Models </t>
  </si>
  <si>
    <t xml:space="preserve">Popular items tend to be recommended for everyone, especially when using dot product as a similarity measure. Need to capture user-specific interests </t>
  </si>
  <si>
    <t>Hard to include side features for query/item</t>
  </si>
  <si>
    <t>Heuristics to generate embeddings of fresh items. If the system does not have interactions, the system can approximate its embedding by averaging the embeddings of items from the same category, from the same uploader (in YouTube), and so on.</t>
  </si>
  <si>
    <t>The preceding equation corresponds to one iteration in WALS: the user embeddings are kept fixed, and the system solves for the embedding of item i0. The same can be done for a new user.</t>
  </si>
  <si>
    <t>minvi0∈Rd‖Ai0−Uvi0‖</t>
  </si>
  <si>
    <t>Projection in WALS. Given a new item i0 not seen in training, if the system has a few interactions with users, then the system can easily compute an embedding vi0 for this item without having to retrain the whole model. The system simply has to solve the following equation or the weighted version:</t>
  </si>
  <si>
    <t>However, the following techniques can address the cold-start problem to some extent:</t>
  </si>
  <si>
    <t>This issue is often called the cold-start problem</t>
  </si>
  <si>
    <t>So, if an item is not seen during training, the system can't create an embedding for it and can't query the model with this item.</t>
  </si>
  <si>
    <t>The prediction of the model for a given (user, item) pair is the dot product of the corresponding embeddings.</t>
  </si>
  <si>
    <t xml:space="preserve">Difficulty of using side features - features beyond query id and item id </t>
  </si>
  <si>
    <t xml:space="preserve">Disadvantages </t>
  </si>
  <si>
    <t>To some extent, the system needs only the feedback matrix to train a matrix factorization model. In particular, the system doesn't need contextual features. In practice, this can be used as one of multiple candidate generators.</t>
  </si>
  <si>
    <t>The model can help users discover new interests. In isolation, the ML system may not know the user is interested in a given item, but the model might still recommend it because similar users are interested in that item.</t>
  </si>
  <si>
    <t>We don't need domain knowledge because the embeddings are automatically learned.</t>
  </si>
  <si>
    <t>Easier to handle unobserved entries.</t>
  </si>
  <si>
    <t>Converges faster than SGD.</t>
  </si>
  <si>
    <t>Can be parallelized.</t>
  </si>
  <si>
    <t>Reliant on Loss Squares only.</t>
  </si>
  <si>
    <t>WALS</t>
  </si>
  <si>
    <t>Harder to handle the unobserved entries (need to use negative sampling or gravity).</t>
  </si>
  <si>
    <t>Slower—does not converge as quickly.</t>
  </si>
  <si>
    <t>Very flexible—can use other loss functions.</t>
  </si>
  <si>
    <t>SGD and WALS have advantages and disadvantages. Review the information below to see how they compare:</t>
  </si>
  <si>
    <t>SGD vs. WALS</t>
  </si>
  <si>
    <t>Fixing V and solving for U.</t>
  </si>
  <si>
    <t>Fixing U and solving for V.</t>
  </si>
  <si>
    <t>The objective is quadratic in each of the two matrices U and V. (Note, however, that the problem is not jointly convex.) WALS works by initializing the embeddings randomly, then alternating between:</t>
  </si>
  <si>
    <t>Weighted Alternating Least Squares (WALS) is specialized to this particular objective.</t>
  </si>
  <si>
    <t>Stochastic gradient descent (SGD) is a generic method to minimize loss functions.</t>
  </si>
  <si>
    <t>Common algorithms to minimize the objective function include:</t>
  </si>
  <si>
    <t>Minimizing the Objective Function</t>
  </si>
  <si>
    <t>One intuitive objective function is the squared distance. To do this, minimize the sum of squared errors over all pairs of observed entries:</t>
  </si>
  <si>
    <t xml:space="preserve">Choose the objective function </t>
  </si>
  <si>
    <r>
      <t>The embeddings are learned such that the product UV</t>
    </r>
    <r>
      <rPr>
        <vertAlign val="superscript"/>
        <sz val="11"/>
        <color theme="1"/>
        <rFont val="Calibri"/>
        <family val="2"/>
        <scheme val="minor"/>
      </rPr>
      <t>T</t>
    </r>
    <r>
      <rPr>
        <sz val="11"/>
        <color theme="1"/>
        <rFont val="Calibri"/>
        <family val="2"/>
        <scheme val="minor"/>
      </rPr>
      <t xml:space="preserve"> is a good approximation of the feedback matrix A.</t>
    </r>
  </si>
  <si>
    <t xml:space="preserve">An item embedding matrix V  subset R n x d where row j s the embedding for item j </t>
  </si>
  <si>
    <t xml:space="preserve">A user embedding matrix U subset R m x d where row I is the embedding for the user I </t>
  </si>
  <si>
    <t>Given a feedback matrix A subset of R mxn where where  is the number of users (or queries) and  is the number of items, the model learns:</t>
  </si>
  <si>
    <t xml:space="preserve">Simple embedding model </t>
  </si>
  <si>
    <t>https://developers.google.com/machine-learning/recommendation/collaborative/matrix</t>
  </si>
  <si>
    <t>the embeddings can be learned automatically, which is the power of collaborative filtering models.</t>
  </si>
  <si>
    <t>https://developers.google.com/machine-learning/recommendation/collaborative/basics</t>
  </si>
  <si>
    <t>for each (user, item) pair, we would like the dot product of the user embedding and the item embedding to be close to 1 when the user watched the movie, and to 0 otherwise.</t>
  </si>
  <si>
    <t xml:space="preserve">One feature can't explain preferences for all users - another feature is added - arthouse or blockbuster </t>
  </si>
  <si>
    <t xml:space="preserve">2 D embedding </t>
  </si>
  <si>
    <t xml:space="preserve">adults prefer movies for adults, versus children prefer movies for children </t>
  </si>
  <si>
    <t xml:space="preserve">1 D embedding would only include the user's age being factored into their interests </t>
  </si>
  <si>
    <t>For the sake of illustration, let's hand-engineer some features for the movies described in the following table:</t>
  </si>
  <si>
    <t>movies that similar users liked</t>
  </si>
  <si>
    <t>similarity to movies the user has liked in the past</t>
  </si>
  <si>
    <t>When a user visits the homepage, the system should recommend movies based on both:</t>
  </si>
  <si>
    <t>To simplify, we will assume that the feedback matrix is binary; that is, a value of 1 indicates interest in the movie.</t>
  </si>
  <si>
    <t>Implicit— if a user watches a movie, the system infers that the user is interested.</t>
  </si>
  <si>
    <t>Explicit— users specify how much they liked a particular movie by providing a numerical rating.</t>
  </si>
  <si>
    <t>The feedback about movies falls into one of two categories:</t>
  </si>
  <si>
    <t>Each column represents an item (a movie).</t>
  </si>
  <si>
    <t>m</t>
  </si>
  <si>
    <t>Each row represents a user.</t>
  </si>
  <si>
    <t>Consider a movie recommendation system in which the training data consists of a feedback matrix in which:</t>
  </si>
  <si>
    <t>A Movie Recommendation Example</t>
  </si>
  <si>
    <t>Furthermore, the embeddings can be learned automatically, without relying on hand-engineering of features.</t>
  </si>
  <si>
    <t xml:space="preserve">This allows for serendipitous recommendations; that is, collaborative filtering models can recommend an item to user A based on the interests of a similar user B. </t>
  </si>
  <si>
    <t xml:space="preserve">To address some of the limitations of content-based filtering, collaborative filtering uses similarities between users and items simultaneously to provide recommendations. </t>
  </si>
  <si>
    <t xml:space="preserve">Collaborative filtering </t>
  </si>
  <si>
    <t>The model can only make recommendations based on existing interests of the user. In other words, the model has limited ability to expand on the users' existing interests.</t>
  </si>
  <si>
    <t>Since the feature representation of the items are hand-engineered to some extent, this technique requires a lot of domain knowledge. Therefore, the model can only be as good as the hand-engineered features.</t>
  </si>
  <si>
    <t>Disadv</t>
  </si>
  <si>
    <t>The model can capture the specific interests of a user, and can recommend niche items that very few other users are interested in.</t>
  </si>
  <si>
    <t>The model doesn't need any data about other users, since the recommendations are specific to this user. This makes it easier to scale to a large number of users.</t>
  </si>
  <si>
    <t>Adv</t>
  </si>
  <si>
    <t>Note that the recommendations are specific to this user, as the model did not use any information about other users.</t>
  </si>
  <si>
    <t xml:space="preserve">Then, you must set up the system to score each candidate item according to this similarity metric. </t>
  </si>
  <si>
    <t xml:space="preserve">To do so, you must first pick a similarity metric (for example, dot product). </t>
  </si>
  <si>
    <t>The model should recommend items relevant to this user.</t>
  </si>
  <si>
    <t xml:space="preserve">Content-based filtering </t>
  </si>
  <si>
    <t>Re-ranking can also help ensure diversity, freshness, and fairness.</t>
  </si>
  <si>
    <t>For example, the system removes items that the user explicitly disliked or boosts the score of fresher content.</t>
  </si>
  <si>
    <t xml:space="preserve">Finally, the system must take into account additional constraints for the final ranking. </t>
  </si>
  <si>
    <t>re-ranking</t>
  </si>
  <si>
    <t>Since this model evaluates a relatively small subset of items, the system can use a more precise model relying on additional queries.</t>
  </si>
  <si>
    <t xml:space="preserve">Next, another model scores and ranks the candidates in order to select the set of items (on the order of 10) to display to the user. </t>
  </si>
  <si>
    <t>scoring</t>
  </si>
  <si>
    <t>If user A is similar to user B, and user B likes video 1, then the system can recommend video 1 to user A (even if user A hasn’t seen any videos similar to video 1).</t>
  </si>
  <si>
    <t>Uses similarities between queries and items simultaneously to provide recommendations.</t>
  </si>
  <si>
    <t>If user A watches two cute cat videos, then the system can recommend cute animal videos to that user.</t>
  </si>
  <si>
    <t>Uses similarity between items to recommend items similar to what the user likes based on their previous actions or explicit feedback.</t>
  </si>
  <si>
    <t>content-based filtering</t>
  </si>
  <si>
    <t>two common candidate generation approaches:</t>
  </si>
  <si>
    <t>A given model may provide multiple candidate generators, each nominating a different subset of candidates.</t>
  </si>
  <si>
    <t>The model needs to evaluate queries quickly given the enormous size of the corpus.</t>
  </si>
  <si>
    <t>the system starts from a potentially huge corpus and generates a much smaller subset of candidates</t>
  </si>
  <si>
    <t>One common architecture for recommendation systems consists of the following components:</t>
  </si>
  <si>
    <t xml:space="preserve">Items that appear very rarely may not be updated frequently during training. Consequently, if they are initialized with a large norm, the system may recommend rare items over more relevant items. To avoid this problem, be careful about embedding initialization, and use appropriate regularization. </t>
  </si>
  <si>
    <t xml:space="preserve">In practice, you can use other variants of similarity measures that put less emphasis on the norm of the item. </t>
  </si>
  <si>
    <t>However, if you're not careful, the popular items may end up dominating the recommendations.</t>
  </si>
  <si>
    <t>Items that appear very frequently in the training set (for example, popular YouTube videos) tend to have embeddings with large norms. If capturing popularity information is desirable, then you should prefer dot product.</t>
  </si>
  <si>
    <t>That is, the larger the norm of an embedding, the higher the similarity (for items with an acute angle) and the more likely the item is to be recommended.</t>
  </si>
  <si>
    <t>the dot product similarity is sensitive to the norm of the embedding</t>
  </si>
  <si>
    <t xml:space="preserve">Which one to choose? </t>
  </si>
  <si>
    <t>Item B is physically closest to the query so Euclidean distance favors it.</t>
  </si>
  <si>
    <t xml:space="preserve">Item C has the smallest angle with the query, and is thus ranked first according to the cosine similarity. </t>
  </si>
  <si>
    <t xml:space="preserve">Item A has the largest norm, and is ranked higher according to the dot-product. </t>
  </si>
  <si>
    <t xml:space="preserve"> try to determine the item ranking using all three of the similarity measures: cosine, dot product, and Euclidean distance.</t>
  </si>
  <si>
    <t>The black vector illustrates the query embedding. The other three embedding vectors (Item A, Item B, Item C) represent candidate items. Depending on the similarity measure used, the ranking of the items can be different.</t>
  </si>
  <si>
    <t>Comparing Similarity Measures</t>
  </si>
  <si>
    <t xml:space="preserve">Note that when the embeddings are normalized, the squared Euclidean distance coincides with dot-product (and cosine) up to a constant, since in that case </t>
  </si>
  <si>
    <t>A smaller distance means higher similarity.</t>
  </si>
  <si>
    <t>Euclidean distance</t>
  </si>
  <si>
    <t>Thus, if the embeddings are normalized, then dot-product and cosine coincide.</t>
  </si>
  <si>
    <t>It is also given by s(q,x)=‖x‖‖q‖cos⁡(q,x) (the cosine of the angle multiplied by the product of norms).</t>
  </si>
  <si>
    <t>The dot product of two vectors is s(q,x)=⟨q,x⟩=∑i=1dqixi. </t>
  </si>
  <si>
    <t>dot product</t>
  </si>
  <si>
    <t>the cosine of the angle between the two vectors, s(q,x)=cos⁡(q,x)</t>
  </si>
  <si>
    <t>cosine</t>
  </si>
  <si>
    <t>To determine the degree of similarity, most recommendation systems rely on one or more of the following:</t>
  </si>
  <si>
    <t>embeddings with high similarity s(q, x).</t>
  </si>
  <si>
    <t xml:space="preserve">the system looks for item embeddings x subset of E  that are close to q, </t>
  </si>
  <si>
    <t xml:space="preserve">given a query embedding q subset of E, </t>
  </si>
  <si>
    <t xml:space="preserve">The embeddings can be used for candidate generation as follows: </t>
  </si>
  <si>
    <t xml:space="preserve">s: E x E -&gt; R </t>
  </si>
  <si>
    <t xml:space="preserve">A similarity measure is a function  that takes a pair of embeddings and returns a scalar measuring their similarity. </t>
  </si>
  <si>
    <t xml:space="preserve">Similarity Measures </t>
  </si>
  <si>
    <t>http://projector.tensorflow.org/</t>
  </si>
  <si>
    <t xml:space="preserve"> The notion of "closeness" is defined by a similarity measure.</t>
  </si>
  <si>
    <t>Similar items, such as YouTube videos that are usually watched by the same user, end up close together in the embedding space</t>
  </si>
  <si>
    <t xml:space="preserve">Typically, the embedding space is low-dimensional (that is,d is much smaller than the size of the corpus), and captures some latent structure of the item or query set. </t>
  </si>
  <si>
    <r>
      <t xml:space="preserve">E = R </t>
    </r>
    <r>
      <rPr>
        <vertAlign val="superscript"/>
        <sz val="12"/>
        <color rgb="FF202124"/>
        <rFont val="Arial"/>
        <family val="2"/>
      </rPr>
      <t>d</t>
    </r>
    <r>
      <rPr>
        <sz val="12"/>
        <color rgb="FF202124"/>
        <rFont val="Arial"/>
        <family val="2"/>
      </rPr>
      <t xml:space="preserve"> </t>
    </r>
  </si>
  <si>
    <t>Both content-based and collaborative filtering map each item and each query (or context) to an embedding vector in a common embedding space .</t>
  </si>
  <si>
    <t>Many recommendation systems rely on learning an appropriate embedding representation of the queries and items.</t>
  </si>
  <si>
    <t xml:space="preserve">A mapping from a discrete set (in this case, the set of queries, or the set of items to recommend) to a vector space called the embedding space. </t>
  </si>
  <si>
    <t>Embedding</t>
  </si>
  <si>
    <t>the user's device</t>
  </si>
  <si>
    <t>time of day</t>
  </si>
  <si>
    <t>additional context</t>
  </si>
  <si>
    <t>items that users previously interacted with</t>
  </si>
  <si>
    <t>the id of the user</t>
  </si>
  <si>
    <t>user information</t>
  </si>
  <si>
    <t>The information a system uses to make recommendations. Queries can be a combination of the following:</t>
  </si>
  <si>
    <t xml:space="preserve">Query/Context </t>
  </si>
  <si>
    <t>The entities a system recommends</t>
  </si>
  <si>
    <t xml:space="preserve">Items/Documents  </t>
  </si>
  <si>
    <t xml:space="preserve">Recommendation systems </t>
  </si>
  <si>
    <t xml:space="preserve">Model uses a set of products </t>
  </si>
  <si>
    <t xml:space="preserve">3. Sort these subsets by decreasing support </t>
  </si>
  <si>
    <t xml:space="preserve">2. Take all the subsets in transactions having higher support than minimum support </t>
  </si>
  <si>
    <t>1. Set a minimum support</t>
  </si>
  <si>
    <t xml:space="preserve">Only have support input into the model </t>
  </si>
  <si>
    <t xml:space="preserve">Eclat </t>
  </si>
  <si>
    <t xml:space="preserve">scikit doesn't have this model </t>
  </si>
  <si>
    <t xml:space="preserve">Takes all support, confidence and lift as input parameters </t>
  </si>
  <si>
    <t xml:space="preserve">Model uses a list of transactions as input </t>
  </si>
  <si>
    <t xml:space="preserve">4. Sort the rules by decreasing lift  </t>
  </si>
  <si>
    <t xml:space="preserve">3. Take all the rules of these subsets having higher confidence than minimum confidence </t>
  </si>
  <si>
    <t xml:space="preserve">1. Set a minimum support and confidence </t>
  </si>
  <si>
    <t>lift (M1 to M2) = confidence (M1 to M2) / support (M)</t>
  </si>
  <si>
    <t xml:space="preserve">confidence (M1 to M2) = # user watchlists containing M1 and M2 / # user watchlists containing M1 </t>
  </si>
  <si>
    <t xml:space="preserve">Confidence </t>
  </si>
  <si>
    <t xml:space="preserve">support(M) = # user watchlists containing M / # user watchlists </t>
  </si>
  <si>
    <t>Support</t>
  </si>
  <si>
    <t xml:space="preserve">Apriori </t>
  </si>
  <si>
    <t xml:space="preserve">Recommendations - people who bought this also bought </t>
  </si>
  <si>
    <t xml:space="preserve">Association Rule Learning </t>
  </si>
  <si>
    <t>https://github.com/petermartigny/Advanced-Machine-Learning/blob/master/DataLab2/Luxburg07_tutorial_4488%5B0%5D.pdf</t>
  </si>
  <si>
    <t xml:space="preserve">spectral clustering is not a separate clustering algorithm but a pre- clustering step that you can use with any clustering algorithm. </t>
  </si>
  <si>
    <t>3. Cluster the data in this subspace by using your chosen algorithm.</t>
  </si>
  <si>
    <t>2. Project all data points into the lower-dimensional subspace.</t>
  </si>
  <si>
    <t>1. Reduce the dimensionality of feature data by using PCA.</t>
  </si>
  <si>
    <t>Spectral clustering avoids the curse of dimensionality by adding a pre-clustering step to your algorithm:</t>
  </si>
  <si>
    <t>This negative consequence of high-dimensional data is called the curse of dimensionality.</t>
  </si>
  <si>
    <t>This convergence means k-means becomes less effective at distinguishing between examples. </t>
  </si>
  <si>
    <t xml:space="preserve">These plots show how the ratio of the standard deviation to the mean of distance between examples decreases as the number of dimensions increases. </t>
  </si>
  <si>
    <t>Curse of Dimensionality and Spectral Clustering</t>
  </si>
  <si>
    <t>As the number of dimensions increases, a distance-based similarity measure converges to a constant value between any given examples. Reduce dimensionality either by using PCA on the feature data, or by using “spectral clustering” to modify the clustering algorithm as explained below.</t>
  </si>
  <si>
    <t>Scaling with number of dimensions.</t>
  </si>
  <si>
    <t>Centroids can be dragged by outliers, or outliers might get their own cluster instead of being ignored. Consider removing or clipping outliers before clustering.</t>
  </si>
  <si>
    <t>Clustering outliers.</t>
  </si>
  <si>
    <t>k-means has trouble clustering data where clusters are of varying sizes and density. To cluster such data, you need to generalize k-means as described in the Advantages section.</t>
  </si>
  <si>
    <t>Clustering data of varying sizes and density.</t>
  </si>
  <si>
    <t>https://arxiv.org/abs/1209.1960</t>
  </si>
  <si>
    <t>For a low k, you can mitigate this dependence by running k-means several times with different initial values and picking the best result. As k increases, you need advanced versions of k-means to pick better values of the initial centroids (called k-means seeding). For a full discussion of k- means seeding see, A Comparative Study of Efficient Initialization Methods for the K-Means Clustering Algorithm by M. Emre Celebi, Hassan A. Kingravi, Patricio A. Vela.</t>
  </si>
  <si>
    <t>Being dependent on initial values.</t>
  </si>
  <si>
    <t>Use the “Loss vs. Clusters” plot to find the optimal (k), as discussed in Interpret Results.</t>
  </si>
  <si>
    <t>Choosing k manually.</t>
  </si>
  <si>
    <t>Disadvantages of k-mean</t>
  </si>
  <si>
    <t xml:space="preserve">disadvantages </t>
  </si>
  <si>
    <t>http://www.cs.cmu.edu/~guestrin/Class/10701-S07/Slides/clustering.pdf</t>
  </si>
  <si>
    <t>Right plot: Besides different cluster widths, allow different widths per dimension, resulting in elliptical instead of spherical clusters, improving the result.</t>
  </si>
  <si>
    <t>Center plot: Allow different cluster widths, resulting in more intuitive clusters of different sizes.</t>
  </si>
  <si>
    <t>Left plot: No generalization, resulting in a non-intuitive cluster boundary.</t>
  </si>
  <si>
    <t xml:space="preserve">To cluster naturally imbalanced clusters, adapt or generalize k-means clusters </t>
  </si>
  <si>
    <t>Generalizes to clusters of different shapes and sizes, such as elliptical clusters.</t>
  </si>
  <si>
    <t>Easily adapts to new examples.</t>
  </si>
  <si>
    <t>Can warm-start the positions of centroids.</t>
  </si>
  <si>
    <t>Guarantees convergence.</t>
  </si>
  <si>
    <t>Scales to large data sets.</t>
  </si>
  <si>
    <t>Relatively simple to implement.</t>
  </si>
  <si>
    <t xml:space="preserve">k-means - advantages and disadvantages </t>
  </si>
  <si>
    <t xml:space="preserve">Less wcss better fit, to determine the optimal, use the elbow fit </t>
  </si>
  <si>
    <t xml:space="preserve"> As  increases, clusters become smaller, and the total distance decreases. Plot this distance against the number of clusters.</t>
  </si>
  <si>
    <t xml:space="preserve">Try running the algorithm for increasing  and note the sum of cluster magnitudes. </t>
  </si>
  <si>
    <t xml:space="preserve">How do you determine the optimal value of ? </t>
  </si>
  <si>
    <t>k-means requires you to decide the number of clusters  beforehand.</t>
  </si>
  <si>
    <t xml:space="preserve">3. Determine optimum number of clusters </t>
  </si>
  <si>
    <t>Ensure that the similarity measure for more similar examples is higher than the similarity measure for less similar examples.</t>
  </si>
  <si>
    <t xml:space="preserve"> Then, calculate the similarity measure for each pair of examples.</t>
  </si>
  <si>
    <t>The simplest check is to identify pairs of examples that are known to be more or less similar than other pairs.</t>
  </si>
  <si>
    <t>2. Performance of the Similarity Measure</t>
  </si>
  <si>
    <t>Do your algorithm’s assumptions match the data?</t>
  </si>
  <si>
    <t>Is your algorithm performing semantically meaningful operations on the data?</t>
  </si>
  <si>
    <t>Is your similarity measure correct?</t>
  </si>
  <si>
    <t>Is your data scaled?</t>
  </si>
  <si>
    <t>If you find problems, then check your data preparation and similarity measure, asking yourself the following questions:</t>
  </si>
  <si>
    <t>Questions to Investigate If Problems are Found</t>
  </si>
  <si>
    <t>For example, in Figure 4, fitting a line to the cluster metrics shows that cluster number 0 is anomalous.</t>
  </si>
  <si>
    <t xml:space="preserve">Find anomalous clusters by plotting magnitude against cardinality. </t>
  </si>
  <si>
    <t>Clusters are anomalous when cardinality doesn't correlate with magnitude relative to the other clusters.</t>
  </si>
  <si>
    <t xml:space="preserve">Notice that a higher cluster cardinality tends to result in a higher cluster magnitude, which intuitively makes sense. </t>
  </si>
  <si>
    <t>Performance of downstream system</t>
  </si>
  <si>
    <t>For example, in Figure 3, investigate cluster number 0.</t>
  </si>
  <si>
    <t xml:space="preserve">Similar to cardinality, check how the magnitude varies across the clusters, and investigate anomalies. </t>
  </si>
  <si>
    <t>Cluster magnitude is the sum of distances from all examples to the centroid of the cluster.</t>
  </si>
  <si>
    <t>Cluster magnitude</t>
  </si>
  <si>
    <t>For example, in Figure 2, investigate cluster number 5.</t>
  </si>
  <si>
    <t>Plot the cluster cardinality for all clusters and investigate clusters that are major outliers.</t>
  </si>
  <si>
    <t xml:space="preserve">Cluster cardinality is the number of examples per cluster. </t>
  </si>
  <si>
    <t>Cluster cardinality</t>
  </si>
  <si>
    <t xml:space="preserve">1: Quality of cluster </t>
  </si>
  <si>
    <t>Mathematically, that's roughly the  k where the slope crosses above -1 (0 &gt; 135o).</t>
  </si>
  <si>
    <t>As shown in Figure 4, at a certain k, the reduction in loss becomes marginal with increasing .</t>
  </si>
  <si>
    <t>When data doesn't have natural clumps, this plot only hints as to the optimum value for k.</t>
  </si>
  <si>
    <t xml:space="preserve">You typically see a plot with a clear inflection point plot when the data has naturally clumped examples. </t>
  </si>
  <si>
    <t>Note that your plot can differ due to the inherent randomness in the k-means algorithm.</t>
  </si>
  <si>
    <t xml:space="preserve">Here, the plot lacks an obvious inflection point. However, the decrease in loss evens out twice, at approximately k = 15 and k = 35, suggesting that k has optimum values close to 15 and 35. </t>
  </si>
  <si>
    <t xml:space="preserve">The ideal plot of loss vs clusters has a clear inflection point beyond which the decrease in loss flattens out. </t>
  </si>
  <si>
    <t>Improving the result requires iteratively experimenting with the previous steps to see how they affect the clustering.</t>
  </si>
  <si>
    <t>You verify the result against expectations at the cluster-level and the example-level.</t>
  </si>
  <si>
    <t xml:space="preserve">Checking the quality of your clustering output is iterative and exploratory because clustering lacks “truth” that can verify the output. </t>
  </si>
  <si>
    <t>Interpret Results and Adjust</t>
  </si>
  <si>
    <t xml:space="preserve">Tools we use need to bypass </t>
  </si>
  <si>
    <t xml:space="preserve">Random Initialization trap </t>
  </si>
  <si>
    <t>You'll need an advanced version of k-means to choose better initial centroid positions.</t>
  </si>
  <si>
    <t>To solve this problem, run k-means multiple times and choose the result with the best quality metrics.</t>
  </si>
  <si>
    <t>Because the centroid positions are initially chosen at random, k-means can return significantly different results on successive runs.</t>
  </si>
  <si>
    <t>The algorithm repeats the calculation of centroids and assignment of points until points stop changing clusters. When clustering large datasets, you stop the algorithm before reaching convergence, using other criteria instead.</t>
  </si>
  <si>
    <t>For every cluster, the algorithm recomputes the centroid by taking the average of all points in the cluster. The changes in centroids are shown in Figure 3 by arrows. Since the centroids change, the algorithm then re-assigns the points to the closest centroid. Figure 4 shows the new clusters after re-assignment.</t>
  </si>
  <si>
    <t>The algorithm assigns each point to the closest centroid to get  initial clusters.</t>
  </si>
  <si>
    <t>The algorithm randomly chooses a centroid for each cluster. In our example, we choose a  of 3, and therefore the algorithm randomly picks 3 centroids.</t>
  </si>
  <si>
    <t>Conceptually, this means k-means effectively treats data as composed of a number of roughly circular distributions, and tries to find clusters corresponding to these distributions.</t>
  </si>
  <si>
    <t>A clustering algorithm uses the similarity metric to cluster data. This course focuses on k-means.</t>
  </si>
  <si>
    <t>Run Clustering Algorithm</t>
  </si>
  <si>
    <t>To better understand how vector length changes the similarity measure, normalize the vector lengths to 1 and notice that the three measures become proportional to each other.</t>
  </si>
  <si>
    <t>Because cosine is not affected by vector length, the large vector length of embeddings of popular videos does not contribute to similarity. Thus, switching to cosine from dot product reduces the similarity for popular videos.</t>
  </si>
  <si>
    <t>Popular videos become less similar than less popular videos.</t>
  </si>
  <si>
    <t>In the same scenario as the previous question, suppose you switch to cosine from dot product. How does similarity between music videos change?</t>
  </si>
  <si>
    <t>Since the dot product is affected by the lengths of both vectors, the large vector length of popular videos will make them more similar to all videos.</t>
  </si>
  <si>
    <t>Popular videos become more similar to all videos in general.</t>
  </si>
  <si>
    <t>You are calculating similarity for music videos. The length of the embedding vectors of music videos is proportional to their popularity. You now choose dot product instead of cosine to calculate similarity. How does similarity between music videos change?</t>
  </si>
  <si>
    <t>Correct! The dot product is proportional to both the cosine and the lengths of vectors. So even though the cosine is higher for “b” and “c”, the higher length of “a” makes "a" and "b" more similar than "b" and "c".</t>
  </si>
  <si>
    <t>In the image above, if you want “b” to be more similar to "a" than "b" is to “c”, which measure should you pick?</t>
  </si>
  <si>
    <t>f you want to capture popularity, then choose dot product</t>
  </si>
  <si>
    <t>the dot product is proportional to the vector length</t>
  </si>
  <si>
    <t>To find the similarity between two vectors  and , you have three similarity measures to choose from, as listed in the table below</t>
  </si>
  <si>
    <t xml:space="preserve">Remember that embeddings are simply vectors of numbers. </t>
  </si>
  <si>
    <t>A similarity measure takes these embeddings and returns a number measuring their similarity.</t>
  </si>
  <si>
    <t>You now have embeddings for any pair of examples.</t>
  </si>
  <si>
    <t xml:space="preserve">Measuring similarity </t>
  </si>
  <si>
    <t>These outputs form the embedding vector. Remember, the vectors for similar houses should be closer together than vectors for dissimilar houses.</t>
  </si>
  <si>
    <t>Extract the embedding by using the feature data of the example as input, and read the outputs of the final hidden layer.</t>
  </si>
  <si>
    <t xml:space="preserve">Extract embedding </t>
  </si>
  <si>
    <t>Convert to RGB values and process as numeric data.</t>
  </si>
  <si>
    <t>Categorical</t>
  </si>
  <si>
    <t>Multivalent categorical: one or more values from standard colors “white,” ”yellow,” ”green,” etc.</t>
  </si>
  <si>
    <t>Colors</t>
  </si>
  <si>
    <t>4. Train the DNN.</t>
  </si>
  <si>
    <t>Leave as is.</t>
  </si>
  <si>
    <t>0 or 1</t>
  </si>
  <si>
    <t>0/1 for no/yes</t>
  </si>
  <si>
    <t>Garage</t>
  </si>
  <si>
    <t>3. Create the loss function by summing the losses for each output. Ensure you weight the loss equally for every feature. For example, because color data is processed into RGB, weight each of the RGB outputs by 1/3rd.</t>
  </si>
  <si>
    <t xml:space="preserve">For training, the loss function is simply the MSE between predicted and actual price. </t>
  </si>
  <si>
    <t>Convert to one-hot encoding..</t>
  </si>
  <si>
    <t>A text value from “single_family," “multi-family," “apartment,” “condo”</t>
  </si>
  <si>
    <t>Type of house</t>
  </si>
  <si>
    <t>2. Calculate the loss for each output as described in Supervised Similarity Measure.</t>
  </si>
  <si>
    <t>Train the DNN by using all other features as input data. </t>
  </si>
  <si>
    <t>Clip outliers and scale to [0,1].</t>
  </si>
  <si>
    <t>Integer</t>
  </si>
  <si>
    <t># bedrooms</t>
  </si>
  <si>
    <t>1. Ensure the hidden layers of the autoencoder are smaller than the input and output layers.</t>
  </si>
  <si>
    <t>Choose price as the training label, and remove it from the input feature data to the DNN.</t>
  </si>
  <si>
    <t>Convert to longitude and latitude, quantize and scale to [0,1].</t>
  </si>
  <si>
    <t>Postal code</t>
  </si>
  <si>
    <t>Train an autoencoder on our dataset by following these steps:</t>
  </si>
  <si>
    <t>assume price is most important in determining similarity between houses.</t>
  </si>
  <si>
    <t>Quantize and scale to [0,1].</t>
  </si>
  <si>
    <t>Poisson distribution</t>
  </si>
  <si>
    <t>Positive floating-point value in units of square meters</t>
  </si>
  <si>
    <t>Size</t>
  </si>
  <si>
    <t>You need to choose those features as training labels for your DNN that are important in determining similarity between your examples.</t>
  </si>
  <si>
    <t>Positive integer</t>
  </si>
  <si>
    <t>Price</t>
  </si>
  <si>
    <t>Train an Autoencoder</t>
  </si>
  <si>
    <t xml:space="preserve">Train a predictor </t>
  </si>
  <si>
    <t>Action</t>
  </si>
  <si>
    <t>Type or Distribution</t>
  </si>
  <si>
    <t xml:space="preserve">Example </t>
  </si>
  <si>
    <t>Instead, always warm-start the DNN with the existing weights and then update the DNN with new data.</t>
  </si>
  <si>
    <t xml:space="preserve"> However, if you retrain your DNN from scratch, then your embeddings will be different because DNNs are initialized with random weights. </t>
  </si>
  <si>
    <t>An online machine learning system has a continuous stream of new input data. You’ll need to train your DNN on the new data. </t>
  </si>
  <si>
    <t>Using DNN in an Online System</t>
  </si>
  <si>
    <t> But summing the loss for three outputs means the loss for color is weighted three times as heavily as other features. Instead, multiply each output by 1/3.</t>
  </si>
  <si>
    <t>For example, if you convert color data to RGB values, then you have three outputs.</t>
  </si>
  <si>
    <t>When summing the losses, ensure that each feature contributes proportionately to the loss</t>
  </si>
  <si>
    <t>2. Calculate the total loss by summing the loss for every output.</t>
  </si>
  <si>
    <t>Multivalent categorical, use softmax cross entropy loss. Note that you won't need to implement softmax cross entropy loss yourself because you can use a library function to calculate it.</t>
  </si>
  <si>
    <t>Univalent categorical, use log loss. Note that you won't need to implement log loss yourself because you can use a library function to calculate it.</t>
  </si>
  <si>
    <t>Numeric, use mean square error (MSE).</t>
  </si>
  <si>
    <t>1. Calculate the loss for every output of the DNN. For outputs that are:</t>
  </si>
  <si>
    <t>Loss function for DNN</t>
  </si>
  <si>
    <t>Remove the feature that you use as the label from the input to the DNN; otherwise, the DNN will perfectly predict the output.</t>
  </si>
  <si>
    <t>Do not use categorical features with cardinality ≲ 100 as labels. If you do, the DNN will not be forced to reduce your input data to embeddings because a DNN can easily predict low-cardinality categorical labels.</t>
  </si>
  <si>
    <t>Prefer numeric features to categorical features as labels because loss is easier to calculate and interpret for numeric features.</t>
  </si>
  <si>
    <t>Use the following guidelines to choose a feature as the label:</t>
  </si>
  <si>
    <t>Since this DNN predicts a specific input feature instead of predicting all input features, it is called a predictor DNN.</t>
  </si>
  <si>
    <t xml:space="preserve">For example, in house data, let's assume “price” is more important than “postal code". In such cases, use only the important feature as the training label for the DNN. </t>
  </si>
  <si>
    <t>However, an autoencoder isn't the optimal choice when certain features could be more important than others in determining similarity.</t>
  </si>
  <si>
    <t>Predictor DNN</t>
  </si>
  <si>
    <t>An autoencoder is the simplest choice to generate embeddings.</t>
  </si>
  <si>
    <t>Once the DNN is trained, you extract the embeddings from the last hidden layer to calculate similarity.</t>
  </si>
  <si>
    <t xml:space="preserve">Because an autoencoder’s hidden layers are smaller than the input and output layers, the autoencoder is forced to learn a compressed representation of the input feature data. </t>
  </si>
  <si>
    <t>A DNN that learns embeddings of input data by predicting the input data itself is called an autoencoder. </t>
  </si>
  <si>
    <t>Autoencoder</t>
  </si>
  <si>
    <t>You use these embeddings to calculate similarity.</t>
  </si>
  <si>
    <t xml:space="preserve">In order to use the feature data to predict the same feature data, the DNN is forced to reduce the input feature data to embeddings. </t>
  </si>
  <si>
    <t>For example, in the case of house data, the DNN would use the features—such as price, size, and postal code—to predict those features themselves</t>
  </si>
  <si>
    <t>Reduce your feature data to embeddings by training a DNN that uses the same feature data both as input and as the labels.</t>
  </si>
  <si>
    <t>Choose DNN Based on Training Labels</t>
  </si>
  <si>
    <t xml:space="preserve">Process </t>
  </si>
  <si>
    <t xml:space="preserve">Auto adjusts to changing feature data </t>
  </si>
  <si>
    <t xml:space="preserve">Manually </t>
  </si>
  <si>
    <t xml:space="preserve">Adapt to changing data </t>
  </si>
  <si>
    <t>Yes, the DNN automatically eliminates redundant information and combines features.</t>
  </si>
  <si>
    <t>No, manually eliminating redundant information from multiple features and then combining them is very difficult.</t>
  </si>
  <si>
    <t>Suitable for large datasets with many features.</t>
  </si>
  <si>
    <t>No, small datasets do not provide enough training data for a DNN.</t>
  </si>
  <si>
    <t>Yes, designing a manual measure with a few features is easy.</t>
  </si>
  <si>
    <t>Suitable for small datasets with few features.</t>
  </si>
  <si>
    <t>No, embeddings cannot be deciphered.</t>
  </si>
  <si>
    <t>Provide insight into calculated similarities.</t>
  </si>
  <si>
    <t>Yes, DNN eliminates redundant information.</t>
  </si>
  <si>
    <t>No, you need to separately investigate correlations between features.</t>
  </si>
  <si>
    <t>Eliminate redundant information in correlated features.</t>
  </si>
  <si>
    <t>Manual</t>
  </si>
  <si>
    <t>Requirement</t>
  </si>
  <si>
    <t>This table describes when to use a manual or supervised similarity measure depending on your requirements.</t>
  </si>
  <si>
    <t>Comparison of Manual and Supervised Measures</t>
  </si>
  <si>
    <t xml:space="preserve">Typically, the embedding space has fewer dimensions than the feature data in a way that captures some latent structure of the feature data set. </t>
  </si>
  <si>
    <t>The embeddings map the feature data to a vector in an embedding space. </t>
  </si>
  <si>
    <t xml:space="preserve">Embeddings are generated by training a supervised deep neural network (DNN) on the feature data itself. </t>
  </si>
  <si>
    <t>Instead of comparing manually-combined feature data, you can reduce the feature data to representations called embeddings, and then compare the embeddings. </t>
  </si>
  <si>
    <t>Supervised Similarity Measure</t>
  </si>
  <si>
    <t>Remember that quantiles are a good default choice for processing numeric data.</t>
  </si>
  <si>
    <t>Before creating your similarity measure, process your data carefully.</t>
  </si>
  <si>
    <t>The preceding example converted postal codes into latitude and longitude because postal codes by themselves did not encode the necessary information.</t>
  </si>
  <si>
    <t xml:space="preserve">If your metric does not, then it isn’t encoding the necessary information. </t>
  </si>
  <si>
    <t xml:space="preserve">In general, your similarity measure must directly correspond to the actual similarity. </t>
  </si>
  <si>
    <t>[“comedy”,”action”] and [“non-fiction”,”biographical”] = 0</t>
  </si>
  <si>
    <t>[“comedy”,”action”] and [“action”, "drama"] = ⅓</t>
  </si>
  <si>
    <t>[“comedy”,”action”] and [“action”] = ½</t>
  </si>
  <si>
    <t>[“comedy”,”action”] and [“comedy”,”action”] = 1</t>
  </si>
  <si>
    <t>Examples:</t>
  </si>
  <si>
    <t>Calculate similarity using the ratio of common values, called Jaccard similarity.</t>
  </si>
  <si>
    <t xml:space="preserve">Multivalent data is harder to deal with. </t>
  </si>
  <si>
    <t xml:space="preserve">If univalent data matches, the similarity is 1; otherwise, it's 0. </t>
  </si>
  <si>
    <t>Multi-valued (multivalent), such as a movie's genre (can be "action" and "comedy" simultaneously, or just "action")</t>
  </si>
  <si>
    <t>Single valued (univalent), such as a car's color ("white" or "blue" but never both)</t>
  </si>
  <si>
    <t>What if you have categorical data? Categorical data can either be:</t>
  </si>
  <si>
    <t>In general, you can prepare numerical data as described in Prepare data, and then combine the data by using Euclidean distance.</t>
  </si>
  <si>
    <t>similarity = 1-0.17=0.83</t>
  </si>
  <si>
    <t>Make your measured similarity follow your intuition by subtracting it from 1.</t>
  </si>
  <si>
    <t xml:space="preserve">Instead, your measured similarity actually decreases. </t>
  </si>
  <si>
    <t xml:space="preserve">your measured similarity should increase when feature data becomes similar. </t>
  </si>
  <si>
    <t>Combine the data by using root mean squared error (RMSE). Here, the similarity is s2+p22.</t>
  </si>
  <si>
    <t>Price (p): The data is probably a Poisson distribution. Confirm this. If you have enough data, convert the data to quantiles and scale to [0,1].</t>
  </si>
  <si>
    <t>Size (s): Shoe size probably forms a Gaussian distribution. Confirm this. Then normalize the data.</t>
  </si>
  <si>
    <t>Suppose the model has two features: shoe size and shoe price data. Since both features are numeric, you can combine them into a single number representing similarity as follows.</t>
  </si>
  <si>
    <t xml:space="preserve">To understand how a manual similarity measure works, let's look at our example of shoes. </t>
  </si>
  <si>
    <t>That’s when you switch to a supervised similarity measure, where a supervised machine learning model calculates the similarity.</t>
  </si>
  <si>
    <t xml:space="preserve">When your data becomes complex enough, you won’t be able to create a manual measure. </t>
  </si>
  <si>
    <t xml:space="preserve">The smaller the numerical difference between sizes, the greater the similarity between shoes. </t>
  </si>
  <si>
    <t xml:space="preserve">Manual similarity measure </t>
  </si>
  <si>
    <t>To calculate the similarity between two examples, you need to combine all the feature data for those two examples into a single numeric value.</t>
  </si>
  <si>
    <t>Creating a similarity metric requires you to carefully understand your data and how to derive similarity from your features.</t>
  </si>
  <si>
    <t xml:space="preserve">You quantify the similarity between examples by creating a similarity metric. </t>
  </si>
  <si>
    <t xml:space="preserve">Before a clustering algorithm can group data, it needs to know how similar pairs of examples are. </t>
  </si>
  <si>
    <t>Create Similarity Metric</t>
  </si>
  <si>
    <t>For example, you can infer missing numerical data by using a regression model trained on existing feature data.</t>
  </si>
  <si>
    <t>If such examples occur frequently, we have the option to either remove this feature altogether, or to predict the missing values from other examples by using a machine learning model.</t>
  </si>
  <si>
    <t xml:space="preserve">If your dataset has examples with missing values for a certain feature but such examples occur rarely, then you can remove these examples. </t>
  </si>
  <si>
    <t>Missing Data</t>
  </si>
  <si>
    <t xml:space="preserve">Gaussian: Normalize and scale to [0,1]. Use zscores </t>
  </si>
  <si>
    <t>Poisson: Create quantiles and scale to [0,1].</t>
  </si>
  <si>
    <t>Power-law: Log transform and scale to [0,1].</t>
  </si>
  <si>
    <t> As a rule of thumb, to create n quantiles, you should have at least 10n examples. If you don't have enough data, stick to normalization.</t>
  </si>
  <si>
    <t>Quantiles are your best default choice to transform data. However, to create quantiles that are reliable indicators of the underlying data distribution, you need a lot of data.</t>
  </si>
  <si>
    <t>Or, mathematically, where “x” is any example in the dataset:</t>
  </si>
  <si>
    <t>After converting data to quantiles, the similarity between two examples is inversely proportional to the number of examples between those two examples</t>
  </si>
  <si>
    <t>4. Bring the indexes to same range as other feature data by scaling the index values to [0,1].</t>
  </si>
  <si>
    <t>3. Replace each example by the index of the interval it falls in.</t>
  </si>
  <si>
    <t>2. Define intervals such that each interval has an equal number of examples.</t>
  </si>
  <si>
    <t>1. Decide the number of intervals.</t>
  </si>
  <si>
    <t>Convert your data into quantiles by performing the following steps:</t>
  </si>
  <si>
    <t>Instead, divide the data into intervals where each interval contains an equal number of examples. These interval boundaries are called quantiles.</t>
  </si>
  <si>
    <t>Applying a log transform doesn't reflect your intuition on how similarity works either, as shown in Figure 5 below.</t>
  </si>
  <si>
    <t xml:space="preserve">Normalizing the data simply reproduces the data distribution because normalization is a linear transform. </t>
  </si>
  <si>
    <t>Thus, the similarity between two examples decreases as the number of examples between them increases</t>
  </si>
  <si>
    <t>if the two examples have many examples between them, then the two examples are less similar.</t>
  </si>
  <si>
    <t xml:space="preserve">if data doesn’t conform to a Gaussian or power-law distribution? </t>
  </si>
  <si>
    <t>Using Quantiles</t>
  </si>
  <si>
    <t>n Figure 3, the log transform creates a smoother distribution, and red is closer to blue than yellow.</t>
  </si>
  <si>
    <t>Process a power-law distribution by using a log transform. I</t>
  </si>
  <si>
    <t>Sometimes a data set conforms to a power law distribution that clumps data at the low end.</t>
  </si>
  <si>
    <t xml:space="preserve">Log Transform </t>
  </si>
  <si>
    <t xml:space="preserve">You have insight into what the data represents, which tells you that the data should not be transformed nonlinearly. </t>
  </si>
  <si>
    <t>Your data set lacks enough data to create quantiles.</t>
  </si>
  <si>
    <t xml:space="preserve">Your data has a Gaussian distribution = symmetric </t>
  </si>
  <si>
    <t>In summary, apply normalization when either of the following are true:</t>
  </si>
  <si>
    <t>x′=(x−μ)/σwhere:μ=meanσ=standard deviation</t>
  </si>
  <si>
    <t>Normalize data by calculating its z-score as follows:</t>
  </si>
  <si>
    <t>Compared to quantiles, normalization requires significantly less data to calculate.</t>
  </si>
  <si>
    <t>normalization is well-suited to processing the most common data distribution, the Gaussian distribution. </t>
  </si>
  <si>
    <t xml:space="preserve">Normalizing data </t>
  </si>
  <si>
    <t>This section looks at normalizing, transforming, and creating quantiles, and discusses why quantiles are the best default choice for transforming any data distribution. </t>
  </si>
  <si>
    <t>Combining feature data requires that the data have the same scale.</t>
  </si>
  <si>
    <t xml:space="preserve">In clustering, you calculate the similarity between two examples by combining all the feature data for those examples into a numeric value. </t>
  </si>
  <si>
    <t xml:space="preserve">Prepare data </t>
  </si>
  <si>
    <t xml:space="preserve">clustering workflow </t>
  </si>
  <si>
    <t>Correlation is not causation, meaning that just because two things co-occur doesn’t mean that one causes another</t>
  </si>
  <si>
    <t>Cluster 9. A particular kind of Reuters news story is a News Brief, which is usually just a few itemized lines of very terse text (e.g. “• Says purchase new movies on itunes same day as dvd release”). The contents of these New Briefs varied, but because of their very similar form they clustered together:</t>
  </si>
  <si>
    <t>Cluster 8. Stories on iTunes and Apple’s position in digital music sales formed this cluster:</t>
  </si>
  <si>
    <t>Centroid 7. This cluster contained little thematic consistency:</t>
  </si>
  <si>
    <t>Cluster 6. One class of stories reports on stock price movements outside of normal trading hours (known as Before and After the Bell):</t>
  </si>
  <si>
    <t>Cluster 5. This cluster’s stories were about the iPhone and deals to sell iPhones in other countrie</t>
  </si>
  <si>
    <t>This cluster contains various Apple announcements and releases. Superficially, these stories were similar, though the specific topics varied:</t>
  </si>
  <si>
    <t>Cluster 3. In 2008, there were many stories about Steve Jobs, Apple’s charismatic CEO, and his struggle with pancreatic cancer. Jobs’ declining health was a topic of frequent discussion, and many business stories speculated on how well Apple would continue without him</t>
  </si>
  <si>
    <t>Cluster 2. This cluster contains stories about Apple’s stock price movements, during and after each day of trading:</t>
  </si>
  <si>
    <t>Cluster 1. These stories are analysts’ announcements concerning ratings changes and price target adjustments:</t>
  </si>
  <si>
    <t>We chose to cluster the stories into nine groups (so k=9 for k-means).</t>
  </si>
  <si>
    <t>The similarity metric used was Cosine Similarity,</t>
  </si>
  <si>
    <t xml:space="preserve"> TFIDF (Term Frequency times Inverse Document Frequency) scoresrepresent the frequency of the word in the document, penalized by thefrequency of the word in the corpus.</t>
  </si>
  <si>
    <t>Then each document was represented by a numeric feature vector using“TFIDF scores” scoring for each vocabulary word in thedocument.</t>
  </si>
  <si>
    <t xml:space="preserve">Words that occurredrarely (fewer than two documents) or too commonly (more than 50% documents) inthe corpus were eliminated, and the rest formed the vocabulary for the nextstep. </t>
  </si>
  <si>
    <t xml:space="preserve">Prior to clustering, the stories underwent basic web text preprocessing, withHTML and URLs stripped out and the text case-normalized. </t>
  </si>
  <si>
    <t xml:space="preserve">Data preparatino </t>
  </si>
  <si>
    <t xml:space="preserve">As a concrete example of centroid-based clustering, consider the task of identifying some natural groupings of business news stories released by a news aggregator - for a particular company </t>
  </si>
  <si>
    <t>EXAMPLE: CLUSTERING BUSINESS NEWS STORIES</t>
  </si>
  <si>
    <t>When you do not know the type of distribution in your data, you should use a different algorithm.</t>
  </si>
  <si>
    <t xml:space="preserve">The bands show that decrease in probability. </t>
  </si>
  <si>
    <t xml:space="preserve">As distance from the distribution's center increases, the probability that a point belongs to the distribution decreases. </t>
  </si>
  <si>
    <t xml:space="preserve">This clustering approach assumes data is composed of distributions, such as Gaussian distributions. </t>
  </si>
  <si>
    <t>Distribution-based Clustering</t>
  </si>
  <si>
    <t>These algorithms have difficulty with data of varying densities and high dimensions. Further, by design, these algorithms do not assign outliers to clusters.</t>
  </si>
  <si>
    <t xml:space="preserve">This allows for arbitrary-shaped distributions as long as dense areas can be connected. </t>
  </si>
  <si>
    <t xml:space="preserve">Density-based clustering connects areas of high example density into clusters. </t>
  </si>
  <si>
    <t>Density-based Clustering</t>
  </si>
  <si>
    <t>5. Reassign each data point to the new closest centroid. If any reassignment took placem go to STEP 4, otherwise go to FIN</t>
  </si>
  <si>
    <t xml:space="preserve">4. Compute and place the new centroid of each cluster </t>
  </si>
  <si>
    <t xml:space="preserve">3. Assign each data point to the closest centroid - that forms K clusters </t>
  </si>
  <si>
    <t xml:space="preserve">2. Select at random k points, the centroids (not necessarily from the dataset) </t>
  </si>
  <si>
    <t xml:space="preserve">1. Choose the number of clusters </t>
  </si>
  <si>
    <t xml:space="preserve">k -means is compute intensive </t>
  </si>
  <si>
    <t xml:space="preserve">4. Assign the new data point to the category where you counted the most neighbors. </t>
  </si>
  <si>
    <t xml:space="preserve">3. Among the K neighbors, count the number of data points in each category </t>
  </si>
  <si>
    <t>2. Take the K nearest neighbors of the new data point according to the Euclidean distance - the centroids</t>
  </si>
  <si>
    <t xml:space="preserve">1. Choose the number of K neighbors </t>
  </si>
  <si>
    <t>http://trec.nist.gov/data/reuters/reuters.html</t>
  </si>
  <si>
    <t>https://en.wikipedia.org/w/index.php?title=Determining_the_number_of_clusters_in_a_data_set&amp;oldid=526596002</t>
  </si>
  <si>
    <t>The value for k can be decreased if some clusters are too small and overly specific, and increased if some clusters are too broad and diffuse.</t>
  </si>
  <si>
    <t>Hierarchical clustering is generally slower, as it needs to know the distances between all pairs of clusters on each iteration, which at the start is all pairs of data points.</t>
  </si>
  <si>
    <t>Even with multiple runs it is generally relatively fast, because it only computes the distances between each data point and the cluster centers on each iteration</t>
  </si>
  <si>
    <t>In the latter case, the clustering with the lowest distortion value can be deemed the best clustering.</t>
  </si>
  <si>
    <t>The results can be compared by examining the clusters (more on that in a minute), or by a numeric measure such as the clusters’ distortion, which is the sum of the squared differences between each data point and its corresponding centroid</t>
  </si>
  <si>
    <t>k-means is usually run many times, starting with different random centroids each time.</t>
  </si>
  <si>
    <t>A k-means clustering example using 90 points on a plane and k=3 centroids. This figure shows the movement paths of centroids (each of three lines) through 16 iterations of the clustering algorithm. The marker shape of each point represents the cluster identity to which it is finally assigned.</t>
  </si>
  <si>
    <t>A k-means clustering example using 90 points on a plane and k=3 centroids. This figure shows the initial set of points.</t>
  </si>
  <si>
    <t>The k-means procedure keeps iterating until there is no change in the clusters (or possibly until some other stopping criterion is met).</t>
  </si>
  <si>
    <t>Once these are reassigned, we might have to shift the cluster centers again.</t>
  </si>
  <si>
    <t>Next, for each of these clusters, its center is recalculated by finding the actual centroid of the points in the cluster</t>
  </si>
  <si>
    <t xml:space="preserve">Unlike hierarchical clustering, k-means starts with a desired number of clusters k. </t>
  </si>
  <si>
    <t>The k in k-means is simply the number of clusters that one would like to find in the data</t>
  </si>
  <si>
    <t>Generally, the centroid is the average of the values for each feature of each example in the cluster.</t>
  </si>
  <si>
    <t>to compute the centroid for each cluster, we would  average all the x values of the points in the cluster to form the x coordinate of the centroid, and average all the y values to form the centroid’s y coordinate</t>
  </si>
  <si>
    <t>In k-means the “means” are the centroids, represented by the arithmetic means (averages) of the values along each dimension for the instances in the cluster</t>
  </si>
  <si>
    <t>The most popular centroid-based clustering algorithm is called k-means clustering</t>
  </si>
  <si>
    <t xml:space="preserve">here we have three clusters, whose instances are represented by thecircles. Each cluster has a centroid, represented by the solid-lined star. </t>
  </si>
  <si>
    <t xml:space="preserve">The most common method for focusing on the clusters themselves is to represent each cluster by its “cluster center,” or centroid. </t>
  </si>
  <si>
    <t xml:space="preserve">Hierarchical clustering focuses on the similarities between the individual instances and how similarities link them together. </t>
  </si>
  <si>
    <t>NEAREST NEIGHBORS REVISITED: CLUSTERING AROUND CENTROIDS</t>
  </si>
  <si>
    <t>As shown, k-means finds roughly circular clusters.</t>
  </si>
  <si>
    <t>The centroid of a cluster is the mean of all the points in the cluster.</t>
  </si>
  <si>
    <t>k-means because it scales as , where  is the number of clusters</t>
  </si>
  <si>
    <t>The k-means algo has complexity O(n)</t>
  </si>
  <si>
    <t xml:space="preserve">It is efficient but sensitive to initial conditions and outliers. </t>
  </si>
  <si>
    <t>k-means is the most widely-used centroid-based clustering algorithm.</t>
  </si>
  <si>
    <t xml:space="preserve">Centroid-based clustering organizes the data into non-hierarchical clusters. </t>
  </si>
  <si>
    <t>Centroid-based Clustering</t>
  </si>
  <si>
    <t xml:space="preserve">Divisive </t>
  </si>
  <si>
    <t xml:space="preserve">4. Distance between centroids </t>
  </si>
  <si>
    <t xml:space="preserve">3. Average distance </t>
  </si>
  <si>
    <t xml:space="preserve">2. Furthest points </t>
  </si>
  <si>
    <t xml:space="preserve">1. Closest points </t>
  </si>
  <si>
    <t xml:space="preserve">Distance between clusters </t>
  </si>
  <si>
    <t>Performance - Hierarchical Clustering DOES NOT perform better than K-Means on large datasets</t>
  </si>
  <si>
    <t xml:space="preserve">within cluster variance </t>
  </si>
  <si>
    <t>On which metric are based dendrograms ?</t>
  </si>
  <si>
    <t xml:space="preserve">Take that threshold to calculate the number of clusters </t>
  </si>
  <si>
    <t xml:space="preserve">Find the longest vertical line that doesn’t cross the extended horizontal line </t>
  </si>
  <si>
    <t xml:space="preserve">Set dissimilarity threshold to find rhe number of clusters, much like the k in k-means </t>
  </si>
  <si>
    <t xml:space="preserve">Plot of the distance </t>
  </si>
  <si>
    <t xml:space="preserve">Memory of how the clusters were formed </t>
  </si>
  <si>
    <t xml:space="preserve">Uses a dendogram </t>
  </si>
  <si>
    <t>Measure distance via eucledian disteance. The further the points are, the most similar they are</t>
  </si>
  <si>
    <t xml:space="preserve">4. Repeat STEP 3 until there is only one cluster. </t>
  </si>
  <si>
    <t xml:space="preserve">3. Take the two closet clusters and make them one cluster - that forms n-2 clusters </t>
  </si>
  <si>
    <t>2. Take the two closet data points and make them one cluster - that forms n-1</t>
  </si>
  <si>
    <t xml:space="preserve">1. Make each data point a single-point cluster - that forms N clusters </t>
  </si>
  <si>
    <t xml:space="preserve">Agglomerative </t>
  </si>
  <si>
    <r>
      <t xml:space="preserve"> For example, agglomerative or divisive hierarchical clustering algorithms look at all pairs of points and have complexities of  O(n</t>
    </r>
    <r>
      <rPr>
        <vertAlign val="superscript"/>
        <sz val="11"/>
        <color theme="1"/>
        <rFont val="Calibri"/>
        <family val="2"/>
        <scheme val="minor"/>
      </rPr>
      <t>2</t>
    </r>
    <r>
      <rPr>
        <sz val="11"/>
        <color theme="1"/>
        <rFont val="Calibri"/>
        <family val="2"/>
        <scheme val="minor"/>
      </rPr>
      <t>long(n)) and O(n</t>
    </r>
    <r>
      <rPr>
        <vertAlign val="superscript"/>
        <sz val="11"/>
        <color theme="1"/>
        <rFont val="Calibri"/>
        <family val="2"/>
        <scheme val="minor"/>
      </rPr>
      <t>2</t>
    </r>
    <r>
      <rPr>
        <sz val="11"/>
        <color theme="1"/>
        <rFont val="Calibri"/>
        <family val="2"/>
        <scheme val="minor"/>
      </rPr>
      <t>), respectively.</t>
    </r>
  </si>
  <si>
    <t xml:space="preserve">Portion of the Tree of Life representing bacteria that cause ulcers </t>
  </si>
  <si>
    <t>The phylogenetic Tree of Life, a huge hierarchical clustering of species, displayed radially.</t>
  </si>
  <si>
    <t>So, for example, the linkage function could be “the Euclidean distance between the closest points in each of the clusters,” which would apply to any two clusters.</t>
  </si>
  <si>
    <t xml:space="preserve">Hierarchical clusterings generally are formed by starting with each node as its own cluster. Then clusters are merged iteratively until only a single cluster remains. The clusters are merged based on the similarity or distance function that is chosen. So far we have discussed distance between instances. For hierarchical clustering, we need a distance function between clusters, considering individual instances to be the smallest clusters. This is sometimes called the linkage function. </t>
  </si>
  <si>
    <t xml:space="preserve">At the bottom (y = 0) each point is in a separate cluster. </t>
  </si>
  <si>
    <t>The y axis represents the distance between the clusters (we’ll talk more about that presently).</t>
  </si>
  <si>
    <t>Along the x axis are arranged (in no particular order except to avoid line crossings) the individual data points.</t>
  </si>
  <si>
    <t xml:space="preserve">Dendogram </t>
  </si>
  <si>
    <t>Hierarchical clustering creates a tree of clusters. Hierarchical clustering, not surprisingly, is well suited to hierarchical data, such as taxonomies.</t>
  </si>
  <si>
    <t xml:space="preserve">Because the overlap between clusters is when one cluster contains other clusters, it is called a hierarchy. </t>
  </si>
  <si>
    <t>This diagram shows the key aspects of what is called “hierarchical” clustering.</t>
  </si>
  <si>
    <t>Circles labeled 1-5 are placed over the points to indicate clusters.</t>
  </si>
  <si>
    <t xml:space="preserve">Hierarchical Clustering </t>
  </si>
  <si>
    <t>Supervised modeling involves discovering patterns to predict the value of a specified target variable, based on data where we know the values of the target variable. Unsupervised modeling does not focus on a target variable. Instead it looks for other sorts of regularities in a set of data.</t>
  </si>
  <si>
    <t xml:space="preserve">Suoervised v/s unsupervised </t>
  </si>
  <si>
    <t>This idea of finding natural groupings in the data may be called unsupervised segmentation, or more simply clustering.</t>
  </si>
  <si>
    <t xml:space="preserve">CLUSTERING </t>
  </si>
  <si>
    <t>Heterogeneous Attributes</t>
  </si>
  <si>
    <t>Some Important Technical Details Relating to Similarities and Neighbor</t>
  </si>
  <si>
    <t xml:space="preserve">IN cases where efficiency or response time is key, k-nearest neighbors may be impratical </t>
  </si>
  <si>
    <t xml:space="preserve">The main computational cost of a nearest neighbor method isborne by the prediction/classification step, when the database must be queriedto find nearest neighbors of a new instance. </t>
  </si>
  <si>
    <t>No effort is expended increating a model.</t>
  </si>
  <si>
    <t xml:space="preserve">One benefit of nearest-neighbor methods is that training is very fast becauseit usually involves only storing the instances. </t>
  </si>
  <si>
    <t>Computational efficiency</t>
  </si>
  <si>
    <t xml:space="preserve">Domain knowledge can be added not only because we believe we know what will be more predictive, but more generally because we know something about the similar entities we want to find. </t>
  </si>
  <si>
    <t>Another way of injecting domain knowledge into similarity calculations is to tune the similarity/distance function manually</t>
  </si>
  <si>
    <t>One is feature selection, the judicious determination of features that should be included in the data mining model</t>
  </si>
  <si>
    <t>Such problems are said to be high-dimensional—they suffer fromthe so-called curse of dimensionality—and this poses problems for nearest neighbor methods.</t>
  </si>
  <si>
    <t xml:space="preserve">Nearest-neighbor methods typically take into account all features when calculating the distance between two instances. </t>
  </si>
  <si>
    <t>Dimensionality and domain knowledge</t>
  </si>
  <si>
    <t>The knowledge embedded in this model is not usually understandable, so if model intelligibility and justification are critical, nearest-neighbor methods should be avoided.</t>
  </si>
  <si>
    <t xml:space="preserve">IN the case of too many dimensions, it becomes difficult to understand the parameters considered </t>
  </si>
  <si>
    <t>strictly speaking, the nearest-neighbor “model” consists of the entire case set (the database), the distance function, and the combining function.</t>
  </si>
  <si>
    <t xml:space="preserve">Ok with recommendations, not with say mortgage applications - we denied your application because you are similar to the Jones's. </t>
  </si>
  <si>
    <t>Intelligibility</t>
  </si>
  <si>
    <t>Issues with Nearest-Neighbor Methods</t>
  </si>
  <si>
    <t>can conduct cross-validation or other nested holdout testing on the training set, for a variety of different values of k, searching for one that gives the best performance on the training data.</t>
  </si>
  <si>
    <t>At the other extreme, we can set k = 1, and we will get an extremely complex model, which places complicated boundaries such that every training example will be in a region labeled by its own class.</t>
  </si>
  <si>
    <t>the n-NN model (ignoring similarity weighting) simply predicts the average value in the dataset for each case.</t>
  </si>
  <si>
    <t>At one extreme, we can set k = n and we do not allow much complexity at all in our model.</t>
  </si>
  <si>
    <t>Thus, in terms of overfitting and its avoidance, the k in a k-NNclassifier is a complexity parameter.</t>
  </si>
  <si>
    <t>GEOMETRIC INTERPRETATION, OVERFITTING, AND COMPLEXITY CONTROL</t>
  </si>
  <si>
    <t xml:space="preserve">1-NN classifier retrieves only single instances and so has a more erratic boundary than one that averages multiple neighbors </t>
  </si>
  <si>
    <t>These regions can be calculated by systematically probing points in the instance space, determining each point’s classification, and constructing the boundary where classifications change.</t>
  </si>
  <si>
    <t>As with other models we’ve seen, it is instructive to visualize the classification regions created by a nearest-neighbor method</t>
  </si>
  <si>
    <t xml:space="preserve">k - nearest - specifies the number of neighbors used </t>
  </si>
  <si>
    <t>HOW MANY NEIGHBORS AND HOW MUCH INFLUENCE?</t>
  </si>
  <si>
    <t xml:space="preserve"> it’s usually important not just to classify a new example but to estimate its probability—to assign a score to it, because a score gives more information than just a Yes/No decision</t>
  </si>
  <si>
    <t>Probability Estimation</t>
  </si>
  <si>
    <t xml:space="preserve">Should they have equal weigths in the combining function? </t>
  </si>
  <si>
    <t xml:space="preserve">    </t>
  </si>
  <si>
    <t xml:space="preserve">How many neighbors should we use? </t>
  </si>
  <si>
    <t>NEAREST NEIGHBORS FOR PREDICTIVE MODELING</t>
  </si>
  <si>
    <t>two objects described by vectors of numeric features—</t>
  </si>
  <si>
    <t>General Euclidean distance</t>
  </si>
  <si>
    <t>If A and B were objects described by three features, they could be represented by points in three-dimensional space and their positions would then be represented as (xA, yA, zA) and (xB, yB, zB)</t>
  </si>
  <si>
    <t xml:space="preserve">For instance, the pythagorus between A and B in the case of two attributes in a two-dimensional space, </t>
  </si>
  <si>
    <t>We can compute the overall distance by computing the distances of the individual dimensions—the individual features in our setting. </t>
  </si>
  <si>
    <t xml:space="preserve">Similarity, Neighbors and Clusters </t>
  </si>
  <si>
    <t>what about an email message with a prediction score of 0.6? In order to map a logistic regression value to a binary category, you must define a classification threshold (also called the decision threshold). A value above that threshold indicates "spam"; a value below indicates "not spam." It is tempting to assume that the classification threshold should always be 0.5, but thresholds are problem-dependent, and are therefore values that you must tune.</t>
  </si>
  <si>
    <t xml:space="preserve">Threshold: </t>
  </si>
  <si>
    <t>Resampling in data analysis are techniques used to adjust the class distribution of a data set (i.e. the ratio between the different classes/categories represented)</t>
  </si>
  <si>
    <t>Undersampling &amp; Oversampling</t>
  </si>
  <si>
    <t>o learn a “regularized” logistic regression model we would instead compute:</t>
  </si>
  <si>
    <t>we find the numeric parameters w that yield the linear model most likely to have generated the observed data—the “maximum likelihood” model.</t>
  </si>
  <si>
    <t>The λ term is simply a weight that determines how much importance the optimization procedure should place on the penalty, compared to the data fit. At this point, the modeler has to choose λ and the penalty function.</t>
  </si>
  <si>
    <t>The arg maxw just means that you want to maximize the fit over all possible arguments w, and are interested in the particular argument w that gives the maximum. These would be the parameters of the final model.</t>
  </si>
  <si>
    <t> to fit a model involving numeric parameters w to the data we find the set of parameters that maximizes some “objective function” indicating how well it fits the data</t>
  </si>
  <si>
    <t>regularization is trying to optimize not just the fit to the data, but a combination of fit to the data and simplicity of the model.</t>
  </si>
  <si>
    <t xml:space="preserve">The general method for reining in model complexity to avoid overfitting </t>
  </si>
  <si>
    <t>uses a nested holdout procedure to first pick the best individual feature, by looking at all models built using just one feature.</t>
  </si>
  <si>
    <t xml:space="preserve">Sequential Forward Selection (SFS) </t>
  </si>
  <si>
    <t>The result of that experiment is used only to set the value of C to build the actual model for that fold of the cross-validation. Then we build another model using the entire training fold, using that value for C, and test on the corresponding test fold. The only difference from regular cross-validation is that for each fold we first run this experiment to find C, using another, smaller, cross-validation.</t>
  </si>
  <si>
    <t>However, before building the model for each fold, we take the training set (refer to Figure 5-9) and first run an experiment: we run another entire cross-validation on just that training set to find the value of C estimated to give the best accuracy.</t>
  </si>
  <si>
    <t xml:space="preserve">Nested cross-validation </t>
  </si>
  <si>
    <t>Using the subtraining/validation split to pick the best complexity without tainting the test set, and building a model of this best complexity on the entire training set (subtraining plus validation).</t>
  </si>
  <si>
    <t>The general method is to choose the value for some complexity parameter by using some sort of nested holdout procedure.</t>
  </si>
  <si>
    <t xml:space="preserve">General method for avoiding over-fitting </t>
  </si>
  <si>
    <t xml:space="preserve">If this value is below a threshold (often 5%, but problem specific), then the hypothesis test concludes that the difference is likely not due to chance. </t>
  </si>
  <si>
    <t xml:space="preserve">which gives a limit on the probability that the difference in statistic is due to chance. </t>
  </si>
  <si>
    <t xml:space="preserve">Hypothesis test - p value </t>
  </si>
  <si>
    <t>tree induction will automatically grow the tree branches that have a lot of data and cut short branches that have fewer data—thereby automatically adapting the model based on the data distribution.</t>
  </si>
  <si>
    <t>The idea behind this minimum-instance stopping criterion is that for predictive modeling, we essentially are using the data at the leaf to make a statistical estimate of the value of the target variable for future cases that would fall to that leaf.</t>
  </si>
  <si>
    <t>The simplest method to limit tree size is to specify a minimum number of instances that must be present in a leaf.</t>
  </si>
  <si>
    <t>(ii) to grow the tree until it is too large, then “prune” it back, reducing its size (and thereby its complexity).</t>
  </si>
  <si>
    <t xml:space="preserve">(i) to stop growing the tree before it gets too complex, and </t>
  </si>
  <si>
    <t xml:space="preserve">Tree induction commonly uses two techniques to avoid overfitting. These strategies are </t>
  </si>
  <si>
    <t>Avoiding Overfitting with Tree Induction</t>
  </si>
  <si>
    <t>To avoid overfitting, we control the complexity of the models induced from the data.</t>
  </si>
  <si>
    <t>Overfitting Avoidance and Complexity Control</t>
  </si>
  <si>
    <t>Logistic regression has less flexibility, allowing it to overfit less with small data, but keeping it from modeling the full complexity of the data</t>
  </si>
  <si>
    <t>Importantly, the improvement rates are different for the two induction techniques and change differently with the amount of training data.</t>
  </si>
  <si>
    <t xml:space="preserve"> Learning curves for tree induction and logistic regression for the churn problem. As the training size grows (x axis), generalization performance (y axis) improves. </t>
  </si>
  <si>
    <t>A plot of the generalization performance againstthe amount of training data is called a learning curve.</t>
  </si>
  <si>
    <t xml:space="preserve">Learning Curve </t>
  </si>
  <si>
    <t>When cross-validation is finished, every example will have been used only once for testing but k–1 times for training.</t>
  </si>
  <si>
    <t xml:space="preserve">Each iteration produces one model, and thereby one estimate of generalization performance, for example, one estimate of accuracy. </t>
  </si>
  <si>
    <t>The result is five different accuracy results, which then can be used to compute the average accuracy and its variance.</t>
  </si>
  <si>
    <t>The purpose of cross-validation is to use the original labeled data efficiently to estimate the performance of a modeling procedure</t>
  </si>
  <si>
    <t>In this iteration, the other k–1 folds are combined to form the training data. So, in each iteration we have (k–1)/k of the data used for training and 1/k used for testing.</t>
  </si>
  <si>
    <t>In each iteration of the cross-validation, a different fold is chosen as the test data</t>
  </si>
  <si>
    <t>Cross-validation then iterates training and testing k times, in a particular way</t>
  </si>
  <si>
    <t xml:space="preserve">k typically will be 5-10 </t>
  </si>
  <si>
    <t>Cross-validation begins by splitting a labeled dataset into k partitions called folds</t>
  </si>
  <si>
    <t>It computes its estimates over all the data by performing multiple splits and systematically swapping out samples for testing.</t>
  </si>
  <si>
    <t>Cross-validation also makes better use of a limited dataset.</t>
  </si>
  <si>
    <t xml:space="preserve">We not only simply estimate the generalization performance, but also gather statistics on the estimated performance, such as the mean and variance, so that we can understand how the performance is expected to vary across datasets. </t>
  </si>
  <si>
    <t xml:space="preserve">Cross-validation is a more sophisticated holdout training and testing procedure. </t>
  </si>
  <si>
    <t>As we add more xi’s, the function becomes more and more complicated. Each xi has a corresponding wi, which is a learned parameter of the model.</t>
  </si>
  <si>
    <t>One way mathematical functions can become more complex is by adding more variables (more attributes).</t>
  </si>
  <si>
    <t xml:space="preserve">OVERFITTING IN MATHEMATICAL FUNCTIONS OR LINEAR REGRESSION </t>
  </si>
  <si>
    <t xml:space="preserve">Finding the sweet spot is empircal in nature </t>
  </si>
  <si>
    <t>This represents the best trade-off between the extremes of (i) not splitting the data at all and simply using the average target value in the entire dataset, and (ii) building a complete tree out until the leaves are pure.</t>
  </si>
  <si>
    <t>In summary, from this fitting graph we may infer that overfitting on this dataset starts to dominate at around 100 nodes, so we should restrict tree size to this value.</t>
  </si>
  <si>
    <t>But at some point the tree starts to overfit: it acquires details of the training set that are not characteristic of the population in general, as represented by the holdout set.</t>
  </si>
  <si>
    <t>Beginning at the left, the tree is very small and has poor performance. </t>
  </si>
  <si>
    <t>If the data subsets at the leaves are not pure, we will predict the target variable based on some average over the target values in the subset,</t>
  </si>
  <si>
    <t>For each tree size we create a new tree from scratch, using the training data. </t>
  </si>
  <si>
    <t xml:space="preserve">Here we artificially limit the maximum size of each tree, as measured by the number of nodes it’s allowed to have, indicated on the x axis </t>
  </si>
  <si>
    <t>But the trees may need to be huge in order to do so. The complexity of the tree lies in the number of nodes.</t>
  </si>
  <si>
    <t>Indeed, they can represent any function of the features, and if allowed to grow without bound they can fit it to arbitrary precision</t>
  </si>
  <si>
    <t>A corresponding baseline for a regression model is a simple model that always predicts the mean or median value of the target variable</t>
  </si>
  <si>
    <t xml:space="preserve">OVERFITTING IN TREE INDUCTION </t>
  </si>
  <si>
    <t xml:space="preserve">Base rate performance </t>
  </si>
  <si>
    <t>a classifier that always selects the majority class is called a base rateclassifier.</t>
  </si>
  <si>
    <t xml:space="preserve">b = base rate </t>
  </si>
  <si>
    <t>The large gapbetween the two is a strong indication of memorization.</t>
  </si>
  <si>
    <t>The accuracy starts off low when the model is simple, increases as complexity increases, flattens out, then starts to decrease again as overfitting sets in.</t>
  </si>
  <si>
    <t xml:space="preserve"> A fitting curve on testing data usually has an approximate U or inverted-U-shape (depending on whether error or accuracy is plotted).  </t>
  </si>
  <si>
    <t xml:space="preserve"> fitting graph has two curves showing the model performance on the training and testing data as a function of model complexity.</t>
  </si>
  <si>
    <t>As the models get too complex, they look very accurate on the training data, but in fact are overfitting—the training accuracy diverges from the holdout (generalization) accuracy.</t>
  </si>
  <si>
    <t xml:space="preserve">When the model is not allowed to be complex enough, it is not very accurate. </t>
  </si>
  <si>
    <t xml:space="preserve">Accuracy estimates on training data and testing data vary differently based on how complex we allow a model to be. </t>
  </si>
  <si>
    <t xml:space="preserve">Each point on a curve represents an accuracy estimation of a model with a specified complexity (as indicated on the horizontal axis). </t>
  </si>
  <si>
    <t xml:space="preserve">A typical fitting graph. </t>
  </si>
  <si>
    <t>It may also be called the 'test set'</t>
  </si>
  <si>
    <t xml:space="preserve">Then we estimate the generalization performance by comparing the predicted values with the hidden true values. </t>
  </si>
  <si>
    <t xml:space="preserve">The model will predict the values. </t>
  </si>
  <si>
    <t>We will simulate the use scenario on these holdout data: we will hide from the model (and possibly the modelers) the actual values for the target on the holdout data.</t>
  </si>
  <si>
    <t xml:space="preserve">What we need to do is to “hold out” some data for which we know the value of the target variable, but which will not be used to build the model. </t>
  </si>
  <si>
    <t>Evaluation on training data provides no assessment of how well the model generalizes to unseen cases.</t>
  </si>
  <si>
    <t xml:space="preserve">A fitting graph shows the accuracy of a model as a function of complexity. </t>
  </si>
  <si>
    <t>HOLDOUT DATA AND FITTING GRAPHS</t>
  </si>
  <si>
    <t xml:space="preserve">How to recognize overfitting </t>
  </si>
  <si>
    <t>Generalization is the property of a model or modeling process, whereby the model applies to data that were not used to build the model.</t>
  </si>
  <si>
    <t xml:space="preserve">It is the tendency of data mining procedures to tailor models to the training data, at the expense of generalization to previously unseen data points. </t>
  </si>
  <si>
    <t>Overfitting - Finding chance occurrences in data that look like interesting patterns, but which do not generalize, is called overfitting the data.</t>
  </si>
  <si>
    <t xml:space="preserve">Recognize overfitting - test with a holdout set, fitting graph, learning curve, cross-validation 
- Training v/s Test data </t>
  </si>
  <si>
    <t xml:space="preserve">Data-mining tradeoff betn: 
Model Complexity 
&amp; 
Overfitting </t>
  </si>
  <si>
    <t xml:space="preserve">Reign in model complexity with  Regularization - tree pruning, feature selection, &amp; employ explicit complexity penalties into  objective function . </t>
  </si>
  <si>
    <t xml:space="preserve">Avoiding overfitting </t>
  </si>
  <si>
    <t>We could think of this very roughly as first creating a set of “experts” in different facets of the problem (the first-layer models), and then learning how to weight the opinions of these different experts (the second-layer model).[27]</t>
  </si>
  <si>
    <t>So in a two-layer stack, we would learn a set of logistic regressions from the original features, and then learn a logistic regression using as features the outputs of the first set of logistic regressions. </t>
  </si>
  <si>
    <t xml:space="preserve"> Then, each subsequent layer in the stack applies a simple model (let’s say, another logistic regression) to the outputs of the next layer down.</t>
  </si>
  <si>
    <t>From these features are learned a variety of relatively simple models. Let’s say these are logistic regressions</t>
  </si>
  <si>
    <t>On the bottom of the stack are the original features.</t>
  </si>
  <si>
    <t xml:space="preserve">One can think of a neural network as a “stack” of models. </t>
  </si>
  <si>
    <t>mplement complex nonlinear numeric functions, based on the fundamental concepts of this chapter. </t>
  </si>
  <si>
    <t>Generalizing this, one could implement a nonlinear support vector machine with a “polynomial kernel,” which essentially means it would consider “higher-order” combinations of the original features (e.g., squared features, products of features)</t>
  </si>
  <si>
    <t>Then a linear model is fit to this new feature space, just as in our simple example</t>
  </si>
  <si>
    <t>Support vector machines have a so-called “kernel function” that maps the original features to some other feature space.</t>
  </si>
  <si>
    <t>Kernel function</t>
  </si>
  <si>
    <t>One can think of nonlinear support vector machines as essentially a systematic way of implementing the “trick” we just discussed of adding more complex terms and fitting a linear function to them</t>
  </si>
  <si>
    <t>Non-linear models</t>
  </si>
  <si>
    <t>If the bell curve isn't centered on 0, then you can shift the graph by applying a score to put the residuals centered on the bell curve, which would increase accuracy.</t>
  </si>
  <si>
    <t>In regression, the residual is the difference from the correct answer to the predicted answer. If you were to graph the residuals on a histogram, you would hope to see a bell curve.</t>
  </si>
  <si>
    <t>Residual distribution</t>
  </si>
  <si>
    <t>The intent of this experiment is only to illustrate the results of two different methods on a dataset</t>
  </si>
  <si>
    <t xml:space="preserve">But decision tree yields 99.1% accuracy </t>
  </si>
  <si>
    <t xml:space="preserve">For instance, logistic regression on breast cancer case study yields 98.9% accuracy </t>
  </si>
  <si>
    <t xml:space="preserve">In practice, the DS doesn't have a say in the results of the model; it hs to be signed off by the business stakeholder. </t>
  </si>
  <si>
    <t xml:space="preserve">Which model to use? </t>
  </si>
  <si>
    <t>It has great freedom in the orientation of the surface, but it is limited to a single division into two segments.</t>
  </si>
  <si>
    <t>A linear classifier places a single decision surface through the entire space.</t>
  </si>
  <si>
    <t>In principle, a classification tree can cut up the instance space arbitrarily finely into very small regions</t>
  </si>
  <si>
    <t>A classification tree is a “piecewise” classifier that segments the instance space recursively when it has to, using a divide-and-conquer approach.</t>
  </si>
  <si>
    <t>This is a direct consequence of the fact that classification trees select a single attribute at a time whereas linear classifiers use a weighted combination of all attributes.</t>
  </si>
  <si>
    <t xml:space="preserve">A classification tree uses decision boundaries that are perpendicular to the instance-space axes, whereas the linear classifier can use decision boundaries of any direction or orientation </t>
  </si>
  <si>
    <t>Though classification trees and linear classifiers both use linear decision boundaries, there are two important differences between them</t>
  </si>
  <si>
    <t xml:space="preserve">Logistic Regression versus Tree induction </t>
  </si>
  <si>
    <r>
      <t xml:space="preserve">Select a line or a </t>
    </r>
    <r>
      <rPr>
        <b/>
        <sz val="11"/>
        <color theme="1"/>
        <rFont val="Calibri"/>
        <family val="2"/>
        <scheme val="minor"/>
      </rPr>
      <t xml:space="preserve">Classification Threshold </t>
    </r>
  </si>
  <si>
    <t xml:space="preserve">How do you translate probability to a prediction </t>
  </si>
  <si>
    <t xml:space="preserve">Ranks the probability of someone picking up an offer </t>
  </si>
  <si>
    <t>g function gives the model’s estimated probability of seeing x’s actual class given x’s features.</t>
  </si>
  <si>
    <t xml:space="preserve">Recall that the training data have binary values of the target variable. </t>
  </si>
  <si>
    <t>what then is the objective function we use to fit the logistic regression model to the data</t>
  </si>
  <si>
    <t xml:space="preserve"> Logistic regression’s estimate of class probability as a function of f(x), (i.e., the distance from the separating boundary). This curve is called a “sigmoid” curve because of its “S” shape, which squeezes the probabilities into their correct range (between zero and one).</t>
  </si>
  <si>
    <t xml:space="preserve">Plotting it </t>
  </si>
  <si>
    <t xml:space="preserve">If we solve for p+(x), we get </t>
  </si>
  <si>
    <t xml:space="preserve">Log-odds linear function </t>
  </si>
  <si>
    <t xml:space="preserve">Probability of the event not occuring is </t>
  </si>
  <si>
    <t>class + is whatever is the (binary) event that we are modeling: responding to an offer, leaving the company after contract expiration, being defrauded,</t>
  </si>
  <si>
    <t>Let’s use  to represent the model’s estimate of the probability of class membership of a data item represented by feature vector x</t>
  </si>
  <si>
    <t>They are used widely to  estimate quantities like the probability of default on credit, the  probability of response to an offer, the probability of fraud on an account,  the probability that a document is relevant to a topic, and so on.</t>
  </si>
  <si>
    <t xml:space="preserve">These log-odds can be translated directly into the probability of class  membership. Therefore, logistic regression often is thought of simply as a  model for the probability of class membership.   </t>
  </si>
  <si>
    <t>The output of the logistic regression model is interpreted as the log-odds  of class membership.</t>
  </si>
  <si>
    <t>For probability estimation, logistic regression uses the same linear model  as do our linear discriminants for classification and linear regression for  estimating numeric target values.</t>
  </si>
  <si>
    <t>Standard linear regression procedures instead minimize the sum or mean of the squares of these errors</t>
  </si>
  <si>
    <t xml:space="preserve">Least-squares </t>
  </si>
  <si>
    <t xml:space="preserve">Absolute error </t>
  </si>
  <si>
    <t>Unfortunately, using squared error for classification also penalizes points far on the correct side of the decision boundary</t>
  </si>
  <si>
    <t>The squaring of the error has the effect of greatly penalizing predictions that are grossly wrong.</t>
  </si>
  <si>
    <t>Squared error - usually is used for numeric value prediction (regression), rather than classification</t>
  </si>
  <si>
    <t>Zero-one loss, as its name implies, assigns a loss of zero for a correct decision and one for an incorrect decision.</t>
  </si>
  <si>
    <t xml:space="preserve">Loss Functions aka Error Penalty </t>
  </si>
  <si>
    <t>The penalty for a misclassified point is proportional to the distance from the margin boundary, so if possible the SVM will make only “small” errors</t>
  </si>
  <si>
    <t xml:space="preserve"> If the data are not linearly separable, the best fit is some balance between a fat margin and a low total error penalty.</t>
  </si>
  <si>
    <t>In the case where the data indeed are linearly separable, we incur no penalty and simply maximize the margin</t>
  </si>
  <si>
    <t>In the objective function that measures how well a particular model fits the training points, we will simply penalize a training point for being on the wrong side of the decision boundary.</t>
  </si>
  <si>
    <t xml:space="preserve">Hinge Loss </t>
  </si>
  <si>
    <t xml:space="preserve">by choosing the SVM decision boundary, in order for a new instance to be misclassified, one would have to place it further into the margin than with any other linear discriminant or on the wrong side of the margin bar altogether. </t>
  </si>
  <si>
    <t xml:space="preserve">The margin-maximizing boundary gives the maximal leeway for classifying points that can fall closer to the discriminant boundary than any other positive example </t>
  </si>
  <si>
    <t>The distance between the dashed parallel lines is called the margin around the linear discriminant, and thus the objective is to maximize the margin.</t>
  </si>
  <si>
    <t>Then once the widest bar is found, the linear discriminant will be the center line through the bar (the solid middle line in</t>
  </si>
  <si>
    <t xml:space="preserve">The SVM’s objective function incorporates the idea that a wider bar is better. </t>
  </si>
  <si>
    <t>SVMs choose based on a simple, elegant idea: instead of thinking about separating with a line, first fit the fattest bar between the classes.</t>
  </si>
  <si>
    <t>SVM - LINEAR DISCRIMINANT FUNCTIONS FOR SCORING AND RANKING INSTANCES</t>
  </si>
  <si>
    <t xml:space="preserve">Linear regression </t>
  </si>
  <si>
    <t>Support vector machine - SVM</t>
  </si>
  <si>
    <t>We will then find the optimal value for the weights by maximizing or minimizing the objective function. </t>
  </si>
  <si>
    <t>define an objective function that represents our goal, and can be calculated for a particular set of weights and a particular set of data</t>
  </si>
  <si>
    <t>Our general procedure will be to define an objective function that represents our goal, and can be calculated for a particular set of weights and a particular set of data.</t>
  </si>
  <si>
    <t xml:space="preserve">what should be our goal or objective in choosing the parameters? </t>
  </si>
  <si>
    <t>OPTIMIZING AN OBJECTIVE FUNCTION</t>
  </si>
  <si>
    <t>Roughly, the larger the magnitude of a feature’s weight, the more important that feature is for classifying the target</t>
  </si>
  <si>
    <t>these weights are often loosely interpreted as importance indicators of the features.</t>
  </si>
  <si>
    <t>We now have a parameterized model: the weights of the linear function (wi) are the parameters</t>
  </si>
  <si>
    <t xml:space="preserve">Generic linear model </t>
  </si>
  <si>
    <t>Raw data points, without decision lines.</t>
  </si>
  <si>
    <t xml:space="preserve">Many different possible linear boundaries can separate the two groups of points </t>
  </si>
  <si>
    <t>dataset split by a classification tree with four leaf nodes.</t>
  </si>
  <si>
    <t xml:space="preserve">Instead of the left, we specify a linear model </t>
  </si>
  <si>
    <t>tune the parameters so that the model fits the data as well as possible</t>
  </si>
  <si>
    <t xml:space="preserve"> specifies the form of the model and the attributes</t>
  </si>
  <si>
    <t>data mining</t>
  </si>
  <si>
    <t>The data miner</t>
  </si>
  <si>
    <t xml:space="preserve">Parameter Learning / Parametric modelling </t>
  </si>
  <si>
    <t>where the structure of the model is a parameterized mathematical function or equation of a set of numeric attributes</t>
  </si>
  <si>
    <t xml:space="preserve">Then the data mining calculates the best parameter values given a particular set of training data. </t>
  </si>
  <si>
    <t>start by specifying the structure of the model with certain numeric parameters left unspecified</t>
  </si>
  <si>
    <t xml:space="preserve">Data mining </t>
  </si>
  <si>
    <t>Compare results from the model to illustrate the results of two different methods on a dataset</t>
  </si>
  <si>
    <t>Optimize the objective function or the model</t>
  </si>
  <si>
    <t xml:space="preserve">Data mining - select the best parameters for a particular set of data and problem </t>
  </si>
  <si>
    <t xml:space="preserve">Fitting a model to data </t>
  </si>
  <si>
    <t>where n is the number of examples in the leaf belonging to class c, and m is the number of examples not belonging to class c.</t>
  </si>
  <si>
    <t xml:space="preserve">Laplace correction </t>
  </si>
  <si>
    <t xml:space="preserve"> we may be overly optimistic about the probability of class membership for segments with very small numbers of instances.</t>
  </si>
  <si>
    <t xml:space="preserve">Overfitting problem </t>
  </si>
  <si>
    <t>if a leaf contains n positive instances and m negative instances, the probability of any new instance being positive may be estimated as n/(n+m). This is called a frequency-based estimate of class membership probability.</t>
  </si>
  <si>
    <t>If we are satisfied to assign the same class probability to every member of the segment corresponding to a tree leaf, we can use instance counts at each leaf to compute a class probability estimate.</t>
  </si>
  <si>
    <t xml:space="preserve"> Recall that the tree induction procedure subdivides the instance space into regions of class purity (low entropy)</t>
  </si>
  <si>
    <t xml:space="preserve">In addition to classification, how can the tree model help with predictive modeling? </t>
  </si>
  <si>
    <t>Each rule consists of the attribute tests along the path connected with AND. Starting at the root node and choosing the left branches of the tree,</t>
  </si>
  <si>
    <t xml:space="preserve">If we trace down a single path from the root node to a leaf, collecting the conditions as we go, we generate a rule. </t>
  </si>
  <si>
    <t xml:space="preserve">Interpretation of trees as logical statements </t>
  </si>
  <si>
    <t xml:space="preserve">Trees as Sets of Rules </t>
  </si>
  <si>
    <t>In higher dimensions, since each node of a classification tree tests one variable it may be thought of as “fixing” that one dimension of a decision boundary; therefore, for a problem of n variables, each node of a classification tree imposes an (n–1)-dimensional “hyperplane” decision boundary on the instance space.</t>
  </si>
  <si>
    <t>If the data had three variables the instance space would be three-dimensional and each boundary surface imposed by a classification tree would be a two-dimensional plane</t>
  </si>
  <si>
    <t>In two dimensions, the line will be either horizontal or vertical.</t>
  </si>
  <si>
    <t>Each node of a classification tree tests a single variable against a fixed value so the decision boundary corresponding to it will always be perpendicular to the axis representing this variable.</t>
  </si>
  <si>
    <t xml:space="preserve">Whenever we follow a path in the tree out of a decision node we are restricting attention to one of the two (or more) subregions defined by the split. </t>
  </si>
  <si>
    <t>As we descend through a classification tree we consider progressively more focused subregions of the instance space.</t>
  </si>
  <si>
    <t xml:space="preserve">Each leaf node corresponds to an unsplit region of the space (a segment of the population). </t>
  </si>
  <si>
    <t xml:space="preserve">Notice that each internal (decision) node corresponds to a split of the instance space. </t>
  </si>
  <si>
    <t xml:space="preserve">Common form is a scatter plot on some pair of features, used to compare one variable against another to detect correlations and relationships </t>
  </si>
  <si>
    <t xml:space="preserve">Instance space visulaization </t>
  </si>
  <si>
    <t xml:space="preserve">Visualizing Segmentations </t>
  </si>
  <si>
    <t>where the goal at each step is to select an attribute to partition the current group into subgroups that are as pure as possible with respect to the target variable.</t>
  </si>
  <si>
    <t>Tree induction takes a divide-and-conquer approach, starting with the whole dataset and applying variable selection to try to create the “purest” subgroups possible using the attributes</t>
  </si>
  <si>
    <t xml:space="preserve">Tree induction </t>
  </si>
  <si>
    <t xml:space="preserve">How to create a tree-structured model? </t>
  </si>
  <si>
    <t xml:space="preserve">How to create a decision tree from the data </t>
  </si>
  <si>
    <t>In this case, the leaves of the probability estimation tree would contain these probabilities rather than a simple value.</t>
  </si>
  <si>
    <t xml:space="preserve">In business applications often we want to predict the probability of membership in the class (e.g., the probability of churn or the probability of write-off), rather than the class itself. </t>
  </si>
  <si>
    <t>eventually a terminal node is reached, which gives a class prediction.</t>
  </si>
  <si>
    <t>The nonleaf nodes are often referred to as “decision nodes,”</t>
  </si>
  <si>
    <t>Classification trees often are used as predictive models—“tree structured models.”</t>
  </si>
  <si>
    <t>each leaf corresponds to a segment, and the attributes and values along the path give the characteristics of the segment</t>
  </si>
  <si>
    <t xml:space="preserve">The tree creates a segmentation of the data: every data point will correspond to one and only one path in the tree, and thereby to one and only one leaf. </t>
  </si>
  <si>
    <t xml:space="preserve">Multivariate supervised segmentation </t>
  </si>
  <si>
    <t xml:space="preserve">Decision / Classification Tree </t>
  </si>
  <si>
    <t xml:space="preserve">Finding informative attributes from the data </t>
  </si>
  <si>
    <t xml:space="preserve">Fundamental concept of data mining </t>
  </si>
  <si>
    <t>To do this, we calculate the information gain achieved by splitting on each attribute.</t>
  </si>
  <si>
    <t>Which is the single attribute that gives the highest information gain.</t>
  </si>
  <si>
    <t xml:space="preserve">Each of the rows in the training set has a value for this target variable. We will use information gain to answer the question: “Which single attribute is the most useful for distinguishing edible (edible?=Yes) mushrooms from poisonous (edible?=No) ones?” This is a basic attribute selection problem. </t>
  </si>
  <si>
    <t xml:space="preserve">Attribute selection - This is a classification problem because we have a target variable, called edible?, with two values yes (edible) and no (poisonous), specifying our two classes. </t>
  </si>
  <si>
    <t xml:space="preserve">Example classification problem - Tell if a mushroom is edible / poisonous based on the 20-odd attributes. </t>
  </si>
  <si>
    <t>If the numeric target values in the set are very different, then the set will have high variance.</t>
  </si>
  <si>
    <t>If the set has all the same values for the numeric target variable, then the set is pure and the variance is zero</t>
  </si>
  <si>
    <t xml:space="preserve">a natural measure of impurity for numeric values is variance. </t>
  </si>
  <si>
    <t xml:space="preserve">supervised segmentations for regression problems—problems with a numeric target variable? </t>
  </si>
  <si>
    <t xml:space="preserve">Numeric subsets </t>
  </si>
  <si>
    <t>It takes into account the relative sizes of the children, giving more weight to larger subsets.</t>
  </si>
  <si>
    <t>IG addresses all concerns; it doesn't require absolute purity. It can be applied to any number of child subsets</t>
  </si>
  <si>
    <t>The Residence variable does have a positive information gain, but it is lower than that of Balance. Intuitively, this is because, while the one child Residence=OWN has considerably reduced entropy, the other values RENT and OTHER produce children that are no more pure than the parent. Thus, based on these data, the Residence variable is less informative than Balance.</t>
  </si>
  <si>
    <t>Thus, information gain is a function of both a parent set and of the children resulting from some partitioning of the parent set—how much information has this attribute provided?</t>
  </si>
  <si>
    <t xml:space="preserve"> Let’s say the attribute we split on has k different values. Let’s call the original set of examples the parent set, and the result of splitting on the attribute values the k children sets.</t>
  </si>
  <si>
    <t xml:space="preserve">Strictly speaking, information gain measures the change in entropy due to any amount of new information being added; </t>
  </si>
  <si>
    <t xml:space="preserve"> Fortunately, with entropy to measure how disordered any set is, we can define information gain (IG) to measure how much an attribute improves (decreases) entropy over the whole segmentation it creates. </t>
  </si>
  <si>
    <t>Entropy only tells us how impure one individual subset is.</t>
  </si>
  <si>
    <t xml:space="preserve">An attribute segments a set of instances into several subsets. </t>
  </si>
  <si>
    <t>measure of how informative an attribute is with respect to our target:</t>
  </si>
  <si>
    <t xml:space="preserve">Information  Gain (IG) </t>
  </si>
  <si>
    <t>consider a set S of 10 people with seven of the non-write-off class and three of the write-off class. So:</t>
  </si>
  <si>
    <t>Each pi is the probability (the relative percentage) of property i within the set, ranging from pi = 1 when all members of the set have property i, and pi = 0 when no members of the set have property i.</t>
  </si>
  <si>
    <t xml:space="preserve">Entropy is maximized at 1 when the instance classes are balanced (five of each), and p+ = p– = 0.5. </t>
  </si>
  <si>
    <t>We can see then that entropy measures the general disorder of the set, ranging from zero at minimum disorder (the set has members all with the same, single property) to one at maximal disorder (the properties are equally mixed).</t>
  </si>
  <si>
    <t>Entropy is a measure of disorder that can be applied to a set, such as one of our individual segments.</t>
  </si>
  <si>
    <t>The most common splitting criterion is called information gain, and it is based on a purity measure called entropy.</t>
  </si>
  <si>
    <t>Fortunately, for classification problems we can address all the issues by creating a formula that evaluates how well each attribute splits a set of examples into segments, with respect to a chosen target variable. Such a formula is based on a purity measure.</t>
  </si>
  <si>
    <t>Some attributes take on numeric values (continuous or integer). Does it make sense to make a segment for every numeric value? (No.) How should we think about creating supervised segmentations using numeric attributes?</t>
  </si>
  <si>
    <t>Not all attributes are binary; many attributes have three or more distinct values. We must take into account that one attribute can split into two groups while another might split into three groups, or seven. How do we compare these?</t>
  </si>
  <si>
    <t>Is this better than another split that does not produce any pure subset, but reduces the impurity more broadly?</t>
  </si>
  <si>
    <t xml:space="preserve">Attributes rarely split a group perfectly. Even if one subgroup happens to be pure, the other may not. </t>
  </si>
  <si>
    <t xml:space="preserve">Complications in attribute selection / classification </t>
  </si>
  <si>
    <t>multivariate supervised segmentation is just one application of this fundamental idea of selecting informative variables.</t>
  </si>
  <si>
    <t>If the segmentation is done using values of variables that will be known when the target is not, then these segments can be used to predict the value of the target variable</t>
  </si>
  <si>
    <t xml:space="preserve">An intuitive way of thinking about extracting patterns from data in a supervised manner is to try to segment the population into subgroups that have different values for the target variable (and within the subgroup the instances have similar values for the target variable). </t>
  </si>
  <si>
    <t xml:space="preserve">Deduction - starts with general rules and facts &amp; creates other specific facts from them </t>
  </si>
  <si>
    <t>procedure that creates the model from the data is called the induction algorithm or learner.</t>
  </si>
  <si>
    <t xml:space="preserve">Model induction - creation of model from data; generalizing from specific cases to general rules </t>
  </si>
  <si>
    <t xml:space="preserve">Predictive v/s Descriptive models </t>
  </si>
  <si>
    <t>In DS, a predictive model is a formula for estimating the unknown value of interest: the target. The formula could be mathematical, or it could be a logical statement such as a rule</t>
  </si>
  <si>
    <t xml:space="preserve">eg map is a model of the real world; which abstratcs away a tremendous amount of info that the mapmaker deemed ireelevant for its purpose. </t>
  </si>
  <si>
    <t xml:space="preserve">Simplified based on constraints on info or tractability </t>
  </si>
  <si>
    <t>Simplified representation of reality created to serve a purpose</t>
  </si>
  <si>
    <t xml:space="preserve">Model </t>
  </si>
  <si>
    <t xml:space="preserve">incorporates idea of supervised segmentation - repeatedly selecting informative attributes </t>
  </si>
  <si>
    <t xml:space="preserve">PMT </t>
  </si>
  <si>
    <t xml:space="preserve">Feature vector = input or subset of the data being considered </t>
  </si>
  <si>
    <t xml:space="preserve">Class label = target attribute </t>
  </si>
  <si>
    <t>we would like to find knowable attributes that correlate with the target of interest</t>
  </si>
  <si>
    <t>Need a target variable - for instance churn rate in customers to find informative attributes aka features</t>
  </si>
  <si>
    <t>find or select important, informative variables or “attributes” of the entities described by the data.</t>
  </si>
  <si>
    <t>begin by thinking of predictive modeling as supervised segmentation—how can we segment the population into groups that differ from each other with something that we would like to predict or estimate</t>
  </si>
  <si>
    <t>Exemplary techniques: Finding correlations; Attribute/variable selection; Tree induction.</t>
  </si>
  <si>
    <t>Fundamental concepts: Identifying informative attributes; Segmenting data by progressive attribute selection.</t>
  </si>
  <si>
    <t>partitioned space of all possible instances into a set of segments with different predicted values for the target</t>
  </si>
  <si>
    <t xml:space="preserve">Modelling technique - tree induction </t>
  </si>
  <si>
    <t>Measure attribute info by Information Gain &amp; Variance reduction</t>
  </si>
  <si>
    <t>Find &amp; select informative attributes</t>
  </si>
  <si>
    <t>estimate the value of a target variable for a new unseen example</t>
  </si>
  <si>
    <t xml:space="preserve">Predective modeling - from correlation to suprvised segmentation </t>
  </si>
  <si>
    <t>Big data essentially means datasets that are too large for traditional data processing systems, and therefore require new processing technologies. </t>
  </si>
  <si>
    <t xml:space="preserve">DS vs Big Data </t>
  </si>
  <si>
    <t>direct marketing, online advertising, credit scoring, financial trading, help-desk management, fraud detection, search ranking, product recommendation, and so on.</t>
  </si>
  <si>
    <t>(2) decisions that repeat, especially at massive scale, and so decision-making can benefit from even small increases in decision-making accuracy based on data analysis</t>
  </si>
  <si>
    <t xml:space="preserve">(1) decisions for which “discoveries” need to be made within data, and </t>
  </si>
  <si>
    <t xml:space="preserve">The sort of decisions reviews fall into two types: </t>
  </si>
  <si>
    <t xml:space="preserve">Customer retention or churn </t>
  </si>
  <si>
    <t xml:space="preserve">Predicting how a hurricane will affect sales and demand in which products </t>
  </si>
  <si>
    <t>Prescriptive - optimize processes, structures, and systems through informed action</t>
  </si>
  <si>
    <t>Predictive - involve complex model building &amp; analysis - done by BCDS</t>
  </si>
  <si>
    <t xml:space="preserve">Diagnostic - Why did something happen? Deduce &amp; infer success / failure of subcomponents </t>
  </si>
  <si>
    <t>Descriptive - What happened? Historical and current data. BA / BCDS - business-centric DS</t>
  </si>
  <si>
    <t xml:space="preserve">How is it different from analytics? </t>
  </si>
  <si>
    <t>Formulating data mining solutions and evaluating the results involves thinking carefully about the context in which they will be used. If our goal is the extraction of potentially useful knowledge, how can we formulate what is useful?</t>
  </si>
  <si>
    <t xml:space="preserve">overfitting a dataset -  If you look too hard at a set of data, you will find something—but it might not generalize beyond the data you’re looking at. </t>
  </si>
  <si>
    <t xml:space="preserve">Sometimes this process is referred to roughly as finding variables that “correlate” </t>
  </si>
  <si>
    <t xml:space="preserve">From a large mass of data, information technology can be used to find informative descriptive attributes of entities of interest. </t>
  </si>
  <si>
    <t>CRISP-DM -  Extracting useful knowledge from data to solve business problems can be treated systematically by following a process with reasonably well-defined stages.</t>
  </si>
  <si>
    <t xml:space="preserve">Fundamentals </t>
  </si>
  <si>
    <t xml:space="preserve"> data, and the capability to extract useful knowledge from data, should be regarded as key strategic assets.</t>
  </si>
  <si>
    <t>Data-analytic thinking enables you to evaluate proposals for data mining projects</t>
  </si>
  <si>
    <t>Data mining is the extraction of knowledge from data, via technologies that incorporate these principles.</t>
  </si>
  <si>
    <t xml:space="preserve">At a high level, data science is a set of fundamental principles that guide the extraction of knowledge from data. </t>
  </si>
  <si>
    <t>an area of subject matter expertise.</t>
  </si>
  <si>
    <t xml:space="preserve">the coding skills necessary to work with data, and </t>
  </si>
  <si>
    <t xml:space="preserve">analytical know-how of math and statistics, </t>
  </si>
  <si>
    <t xml:space="preserve">To practice data science, in the true meaning of the term, you need the </t>
  </si>
  <si>
    <t>Data science involves principles, processes, and techniques for understanding phenomena via the (automated) analysis of data.</t>
  </si>
  <si>
    <t>Data science produces data insights — actionable, data-informed conclusions or predictions that you can use to understand and improve your business, your investments, your health, and even your lifestyle and social life.</t>
  </si>
  <si>
    <t xml:space="preserve">What is DS ? </t>
  </si>
  <si>
    <t xml:space="preserve">Example - error rate, sum sqaured error </t>
  </si>
  <si>
    <t>Best - is measures by some quality measure</t>
  </si>
  <si>
    <t xml:space="preserve">Goal: Given a training set, find approximation f of f that best generalizes or predicts labels for new examples </t>
  </si>
  <si>
    <t xml:space="preserve">Training set: A set of labelled examples (x, f(x)) where x is the input variables and the label f(x) is the observed target truth </t>
  </si>
  <si>
    <t xml:space="preserve">Main idea: Learning = estimating underlying function f by mapping data attributes to some target value </t>
  </si>
  <si>
    <t xml:space="preserve">ML Set of algos used to improve predictions by learning from large amounts of data </t>
  </si>
  <si>
    <t xml:space="preserve">ML is when the data is high-quality </t>
  </si>
  <si>
    <t xml:space="preserve">Processes and systems to extract knoweldge or insights from data, either structures / unstructured </t>
  </si>
  <si>
    <t>Uncover actionable insights from seemingly disconnected pieces of information.</t>
  </si>
  <si>
    <t>Goal</t>
  </si>
  <si>
    <t>https://www.dummies.com/education/math/statistics/u-can-statistics-for-dummies-cheat-sheet/</t>
  </si>
  <si>
    <t xml:space="preserve">There weren't enough allocated engineering resources to try out long-term scenarios </t>
  </si>
  <si>
    <t>The solution was too complicated</t>
  </si>
  <si>
    <t xml:space="preserve">It takes too long to fail </t>
  </si>
  <si>
    <t xml:space="preserve">Final result doesn't match with the prototype;s results </t>
  </si>
  <si>
    <t xml:space="preserve">The solution doesn't scale </t>
  </si>
  <si>
    <t xml:space="preserve">The data was flawed </t>
  </si>
  <si>
    <t xml:space="preserve">You solved the wrong problem </t>
  </si>
  <si>
    <t xml:space="preserve">Common mistakes </t>
  </si>
  <si>
    <t xml:space="preserve">Deep Scalable Sparse Tensor Network Engine(DSSTNE) Neurl network engine </t>
  </si>
  <si>
    <t xml:space="preserve">NLU </t>
  </si>
  <si>
    <t xml:space="preserve">ASR </t>
  </si>
  <si>
    <t xml:space="preserve">Uses the same technology as Amazon Alexa to provide advanced deep learnging functionalities of ASR and NLU </t>
  </si>
  <si>
    <t xml:space="preserve">Understand how Positive or negative the text is </t>
  </si>
  <si>
    <t xml:space="preserve">Extract key phrases, places people, brands or events </t>
  </si>
  <si>
    <t xml:space="preserve">Identify language based on the text </t>
  </si>
  <si>
    <t xml:space="preserve">NLP services enables - discover insights and relationships in text </t>
  </si>
  <si>
    <t xml:space="preserve">Think carefully about impact on customer perception and trust </t>
  </si>
  <si>
    <t xml:space="preserve">Provide explanations to customers </t>
  </si>
  <si>
    <t xml:space="preserve">Give ML solutions the creepiness sniff test and the front page of a newspaper test </t>
  </si>
  <si>
    <t xml:space="preserve">Customer obsession </t>
  </si>
  <si>
    <t xml:space="preserve">A changing domain may require changes to the validation set </t>
  </si>
  <si>
    <t xml:space="preserve">Your vaidation set may be replaced over time to avoid overfitting </t>
  </si>
  <si>
    <t xml:space="preserve">Changing goals may require new metrics </t>
  </si>
  <si>
    <t xml:space="preserve">Performance deterioration may reqire nw tuning </t>
  </si>
  <si>
    <t xml:space="preserve">change in business goals </t>
  </si>
  <si>
    <t>High profie special cases</t>
  </si>
  <si>
    <t xml:space="preserve">softwar env may change </t>
  </si>
  <si>
    <t xml:space="preserve">real world data may change </t>
  </si>
  <si>
    <t xml:space="preserve">Dashboards, alarms, user feedback, etc </t>
  </si>
  <si>
    <t xml:space="preserve">Monitoring &amp; Maintenance </t>
  </si>
  <si>
    <t xml:space="preserve">Make sure that you handle traing &amp; classification security </t>
  </si>
  <si>
    <t xml:space="preserve">Info sec </t>
  </si>
  <si>
    <t xml:space="preserve">Control group &amp; treatment group </t>
  </si>
  <si>
    <t xml:space="preserve">Storage for Models in Production </t>
  </si>
  <si>
    <t xml:space="preserve">Confidence interval </t>
  </si>
  <si>
    <t xml:space="preserve">Central distibution theory </t>
  </si>
  <si>
    <t xml:space="preserve">Normal Gaussian Distribution </t>
  </si>
  <si>
    <t xml:space="preserve">R-squared error </t>
  </si>
  <si>
    <t xml:space="preserve">Confusion matrix doesn’t make sense for regression </t>
  </si>
  <si>
    <t xml:space="preserve">Mean squared error </t>
  </si>
  <si>
    <t>Metrics for Linear Regression</t>
  </si>
  <si>
    <t>When using a k-fold cross validation method, we want to see that all k-groups have close to the same error rate. Otherwise, this may indicate that the data was not properly randomized before the training process.</t>
  </si>
  <si>
    <t>Data is divided into a train and validation set for k-times (folds).</t>
  </si>
  <si>
    <t xml:space="preserve">Average metric across K folds estimates </t>
  </si>
  <si>
    <t xml:space="preserve">Train on all data </t>
  </si>
  <si>
    <t xml:space="preserve">For each fold, train model on other K-1 folds and evaluate on that </t>
  </si>
  <si>
    <t xml:space="preserve">Randomly partition data into K folks </t>
  </si>
  <si>
    <t xml:space="preserve">K-fold cross-validation </t>
  </si>
  <si>
    <t xml:space="preserve">unrepresentative test set - invalid metrics </t>
  </si>
  <si>
    <t xml:space="preserve">Smaller training set - not enough data for good training </t>
  </si>
  <si>
    <t xml:space="preserve">Issue: Small set </t>
  </si>
  <si>
    <t>K-Fold Cross-Validation</t>
  </si>
  <si>
    <t>the type of cross-validation you use depends on your business problem.</t>
  </si>
  <si>
    <t xml:space="preserve">Reduce the number of features in the model to reduce overfitting </t>
  </si>
  <si>
    <t xml:space="preserve">sklearn.model_selection import train_test_split </t>
  </si>
  <si>
    <t xml:space="preserve">Holdout method </t>
  </si>
  <si>
    <t xml:space="preserve">Use the training data as the testing data </t>
  </si>
  <si>
    <t xml:space="preserve">Using entire dataset to train the model </t>
  </si>
  <si>
    <t xml:space="preserve">A technique used to assess how the results of one model will generalize against a new data set.  </t>
  </si>
  <si>
    <t xml:space="preserve">Cross-validation </t>
  </si>
  <si>
    <t>Important when – False Positives are unacceptable; it’s better to have false negatives for e.g. it is not fine to predict Non-Tumor as Tumor; </t>
  </si>
  <si>
    <t>Calculated as True Negatives/(True Negatives + False Positives)</t>
  </si>
  <si>
    <t>Number of correct negatives out of actual negative results</t>
  </si>
  <si>
    <t xml:space="preserve">Specificity / True Negative Rate (TNR) </t>
  </si>
  <si>
    <t>The FPR, or "Fall-Out", is the proportion of negative cases incorrectly identified as positive cases in the data (i.e. the probability that false alerts will be raised)</t>
  </si>
  <si>
    <t>FP / (FP + TN)</t>
  </si>
  <si>
    <t xml:space="preserve">fall-out rate </t>
  </si>
  <si>
    <t>F1-score</t>
  </si>
  <si>
    <t>Out of all the possible positive labels, how many did the model correctly identify i.e. Number of correct positives out of actual positive results</t>
  </si>
  <si>
    <t>A metric for classification models</t>
  </si>
  <si>
    <t>Think - If I was to recall what I did 10 years ago, I probably will guess something right, but there are other things that I will not guess because I forgot them. E.g. It is what I guessed right over (what i guess right + what I should have flagged as well)</t>
  </si>
  <si>
    <t xml:space="preserve">Recall / Sensitivity </t>
  </si>
  <si>
    <t xml:space="preserve">In many applications, TN dwarfs the other caetgories making </t>
  </si>
  <si>
    <t>A metric for classification models. that identifies the frequency with which a model was correct when predicting the positive class.</t>
  </si>
  <si>
    <t xml:space="preserve">Metrics for measuring quality of a regression solution </t>
  </si>
  <si>
    <t xml:space="preserve">R-squared </t>
  </si>
  <si>
    <t xml:space="preserve">Confusion Matrix </t>
  </si>
  <si>
    <t xml:space="preserve">Business metrics may not be the same as performance metrics that are optimized during training </t>
  </si>
  <si>
    <t xml:space="preserve">Business metric </t>
  </si>
  <si>
    <t xml:space="preserve">Production models </t>
  </si>
  <si>
    <t xml:space="preserve">often times wins on data sets </t>
  </si>
  <si>
    <t xml:space="preserve">Use boosting - training a sequence of samples to get a strong model </t>
  </si>
  <si>
    <t>Used when model has high bias and accepts weights on individual samples</t>
  </si>
  <si>
    <t xml:space="preserve">Iteratively train learners using misclassified examples byu the previous learners </t>
  </si>
  <si>
    <t xml:space="preserve">Assign strentghts to each weak learner </t>
  </si>
  <si>
    <t xml:space="preserve">Reduces variance, keeps bias the same </t>
  </si>
  <si>
    <t xml:space="preserve">Training many models on random subsets of the data and average vote on the output </t>
  </si>
  <si>
    <t xml:space="preserve">Use bagging with high variance but low boas </t>
  </si>
  <si>
    <t xml:space="preserve">Bagging is also called - bootstrap aggregation </t>
  </si>
  <si>
    <t>Bagging and boosting,  are automated or semi-automated approaches to determining which features to include.</t>
  </si>
  <si>
    <t xml:space="preserve">Feature extraction and selection are relatively manual processes. </t>
  </si>
  <si>
    <t xml:space="preserve">Model Tuning - Bagging and Boosting </t>
  </si>
  <si>
    <t xml:space="preserve">Kernel versions of these for fundamentally non-linear data </t>
  </si>
  <si>
    <t xml:space="preserve">Linear Discriminant Analysis </t>
  </si>
  <si>
    <t>This is great, because the less features, the better.</t>
  </si>
  <si>
    <t>Basically tries to simplify your features while still retaining as much info as possible.</t>
  </si>
  <si>
    <t>Unsupervised learning algorithm - A type of factor analysis used to identify the most independent variables and their relative strength/position.</t>
  </si>
  <si>
    <t xml:space="preserve">Principal Component Analysis </t>
  </si>
  <si>
    <t xml:space="preserve">Reduces curse of dimensionality </t>
  </si>
  <si>
    <t xml:space="preserve">improves computational efficiency </t>
  </si>
  <si>
    <t xml:space="preserve">Motivation </t>
  </si>
  <si>
    <t xml:space="preserve">aka data compression </t>
  </si>
  <si>
    <t xml:space="preserve">Maps data into smaller feature space that captures the bulk of the info in the data </t>
  </si>
  <si>
    <t>Not all features contribute to a model's forecasting power, and you can use feature extraction or feature selection to reduce these noisy or uninformative features. </t>
  </si>
  <si>
    <t xml:space="preserve">Model Tuning - Feature extraction </t>
  </si>
  <si>
    <t xml:space="preserve">Reduce the effective dimension of the data with minimal loss of info </t>
  </si>
  <si>
    <t xml:space="preserve">Dimensionality reduction - </t>
  </si>
  <si>
    <t xml:space="preserve">Also a problem for curse of dimensionality </t>
  </si>
  <si>
    <t xml:space="preserve">This is exacerbated if there are noisy / irrelevant features </t>
  </si>
  <si>
    <t xml:space="preserve">Common cause of overfitting - too many features for the amount of data </t>
  </si>
  <si>
    <t xml:space="preserve">Expanded feature set </t>
  </si>
  <si>
    <t xml:space="preserve">Product of two or more features - two independent features - may become the important feature </t>
  </si>
  <si>
    <t xml:space="preserve">Interaction terms </t>
  </si>
  <si>
    <t xml:space="preserve">Apply dimensionality reduction to reduce impact of weak features </t>
  </si>
  <si>
    <t xml:space="preserve">Try different transformations of the same feature </t>
  </si>
  <si>
    <t xml:space="preserve">Add features that help capture pattern for classes of errors </t>
  </si>
  <si>
    <t xml:space="preserve">Feature set tuning </t>
  </si>
  <si>
    <t xml:space="preserve">Training data doesn't need to be exactly representative, but your test set does </t>
  </si>
  <si>
    <t xml:space="preserve">Consider creating synthetic data (duplication or techniques like SMOTE </t>
  </si>
  <si>
    <t xml:space="preserve">Can't easily sample or label more? </t>
  </si>
  <si>
    <t xml:space="preserve">Or duplicate the rows of data </t>
  </si>
  <si>
    <t xml:space="preserve">Create synthetic data points that capture the major features - more flexibility </t>
  </si>
  <si>
    <t xml:space="preserve">Sample and label more data for those scenarios, if possible </t>
  </si>
  <si>
    <t xml:space="preserve">Training set biased against o rmissing some important scenarios </t>
  </si>
  <si>
    <t xml:space="preserve">Collect more data or create more samples </t>
  </si>
  <si>
    <t xml:space="preserve">Training set too small? - Sample and label more data if possible </t>
  </si>
  <si>
    <t xml:space="preserve">Training Data Tuning </t>
  </si>
  <si>
    <t>So far, you've split your data, run your model, addressed errors, and tuned some hyperparameters, but you'd still like to see an improved performance. It's time to tune your training data and your feature set.</t>
  </si>
  <si>
    <t xml:space="preserve">Each setting is sampled from a disrribution over possible parameter values </t>
  </si>
  <si>
    <t xml:space="preserve">Random parameters </t>
  </si>
  <si>
    <t>scikit-learn: sklearn.grid_search.GridSearchCV</t>
  </si>
  <si>
    <t xml:space="preserve">Compute intensive </t>
  </si>
  <si>
    <t xml:space="preserve">Allows you to search for the best parameter combination over a set of parameters </t>
  </si>
  <si>
    <t xml:space="preserve">Grid search </t>
  </si>
  <si>
    <t xml:space="preserve">Must be optimized separately </t>
  </si>
  <si>
    <t xml:space="preserve">What is the optimum C parameter to use in a SVM model? </t>
  </si>
  <si>
    <t xml:space="preserve">What is the minimum number of samples I should use at the leaf node in a decision tree or random forest model? </t>
  </si>
  <si>
    <t xml:space="preserve">What learning rate/nodes/layers shuould I use for the neural network model </t>
  </si>
  <si>
    <t xml:space="preserve">Questions to address when chosing the optimal model </t>
  </si>
  <si>
    <t xml:space="preserve">Estimator parameter that is not fitted to the data </t>
  </si>
  <si>
    <t xml:space="preserve">Hyperparameter - external configuration whose value cannot be estimated from the data </t>
  </si>
  <si>
    <t xml:space="preserve">Parameter - Internal configuration whose value can be estimated from the data </t>
  </si>
  <si>
    <t>Model Tuning: Hyperparameter Tuning</t>
  </si>
  <si>
    <t>ElasticNet</t>
  </si>
  <si>
    <t xml:space="preserve">Define optimum regularization model </t>
  </si>
  <si>
    <t xml:space="preserve">Add a penalty = L2 </t>
  </si>
  <si>
    <t>Lasso</t>
  </si>
  <si>
    <t xml:space="preserve">Ridge </t>
  </si>
  <si>
    <t xml:space="preserve">No regulaization </t>
  </si>
  <si>
    <t xml:space="preserve">scikit-learn - Study parameters </t>
  </si>
  <si>
    <t xml:space="preserve">Important to scale features first </t>
  </si>
  <si>
    <t xml:space="preserve">L2 popular, but L1 useful as feature selection approach since most weights shrink to 0 - sparsity </t>
  </si>
  <si>
    <t xml:space="preserve">L2 regularization </t>
  </si>
  <si>
    <t xml:space="preserve">Two standard types: L1 regularization, Lasso </t>
  </si>
  <si>
    <t xml:space="preserve">Large weights correspond tgo higher complexity - regularize by penalizng large weights </t>
  </si>
  <si>
    <t xml:space="preserve">regularization strength - alpha </t>
  </si>
  <si>
    <t xml:space="preserve">In regression, cost function cost of squared errors </t>
  </si>
  <si>
    <t xml:space="preserve">Find right balance between regular features </t>
  </si>
  <si>
    <t xml:space="preserve">Training and testing set use diffferent set of features </t>
  </si>
  <si>
    <t xml:space="preserve">Adding penalty score for complexity to cost function </t>
  </si>
  <si>
    <t xml:space="preserve">Caused by overly complex models capturing idiosyncrasies in training set </t>
  </si>
  <si>
    <t>Overfitting errors can be reduced using regularization - a technique that helps evenly distribute weights among features.</t>
  </si>
  <si>
    <t xml:space="preserve">It often helps to look at what the model is predicting correctly </t>
  </si>
  <si>
    <t xml:space="preserve">Discriminating info is not captured in features - eg customer locations </t>
  </si>
  <si>
    <t xml:space="preserve">Under/over-represented subclasses - eg too many classes of one type </t>
  </si>
  <si>
    <t xml:space="preserve">Labeling errors - data mislabeled </t>
  </si>
  <si>
    <t>Data problems - main variants of the same word</t>
  </si>
  <si>
    <t xml:space="preserve">Some common patterns </t>
  </si>
  <si>
    <t xml:space="preserve">This helps you pivot on target, key attributes, and failure type and build histograms of error counts </t>
  </si>
  <si>
    <t xml:space="preserve">Filter on failed predictions and look for patterns </t>
  </si>
  <si>
    <t>finding the relationship between input and output data is challenging, and models are prone to error</t>
  </si>
  <si>
    <t xml:space="preserve">Error analysis </t>
  </si>
  <si>
    <t xml:space="preserve">Uses stratified k-fold cross-validation by default if output is binary or multiclass (preserves percentage of samples in each class) </t>
  </si>
  <si>
    <t xml:space="preserve">sckit0learn: sklearn.learning_curve.learning_curve </t>
  </si>
  <si>
    <t xml:space="preserve">Learning curves: Plot training dataset and validation dataset error or accuracte against training set size </t>
  </si>
  <si>
    <t xml:space="preserve">Motivation: Detect If the model is underfitting or overfitting and impact of training data size the error </t>
  </si>
  <si>
    <t>Bias-variance tradeoff</t>
  </si>
  <si>
    <t xml:space="preserve">Using learning Curves to evaluate the model </t>
  </si>
  <si>
    <t xml:space="preserve">Decrease the number of features </t>
  </si>
  <si>
    <t>Decrease the degree of regularization</t>
  </si>
  <si>
    <t xml:space="preserve">Increase training data </t>
  </si>
  <si>
    <t>Try new features</t>
  </si>
  <si>
    <t>Variance: an error from sensitivity to small variations in the training data. High variance can cause an algorithm to model random noise in the training set, resulting in overfitting.</t>
  </si>
  <si>
    <t>Bias: an error from flawed assumptions in the algorithm. High bias can cause an algorithm to miss important relationships between features and target outputs resulting in underfitting.</t>
  </si>
  <si>
    <t>Take a moment to explore how bias and variance affect the relationship between input and output data, before diving into this video on the bias variance tradeoff.</t>
  </si>
  <si>
    <t>Despite training and tuning, it's still difficult to find this mechanism. </t>
  </si>
  <si>
    <t xml:space="preserve">Machine learning models depend on input data, output data, and understanding the relationship between the two. </t>
  </si>
  <si>
    <t>Model Training: Bias Variance Tradeoff</t>
  </si>
  <si>
    <t xml:space="preserve">Testing data - generalizes the final data set </t>
  </si>
  <si>
    <t xml:space="preserve">Validation data evaluates the model performance during debugging and tuning </t>
  </si>
  <si>
    <t xml:space="preserve">Trainnig data - builds the model </t>
  </si>
  <si>
    <t xml:space="preserve">K-fold cross validation to choose the best model - look st generalizatino performance on the testing data set </t>
  </si>
  <si>
    <t xml:space="preserve">Use cross validation - separate using holdout - average of the </t>
  </si>
  <si>
    <t xml:space="preserve">80 for training; 20 forvalidation </t>
  </si>
  <si>
    <t xml:space="preserve">Tets set is used less only to validate the data set </t>
  </si>
  <si>
    <t xml:space="preserve">save the test set for measuring the generalization of your final model </t>
  </si>
  <si>
    <t xml:space="preserve">The validation set plays the role of the test set during debugging and tuning </t>
  </si>
  <si>
    <t xml:space="preserve">Use the training set to train candidate models </t>
  </si>
  <si>
    <t xml:space="preserve">Split training data into two parts - a training set and a validation set </t>
  </si>
  <si>
    <t xml:space="preserve">When you use the test set for these comparisons, that efectively makes it part of the training process </t>
  </si>
  <si>
    <t xml:space="preserve">Model trianing and tuning involve comparing performance for different model or data settings </t>
  </si>
  <si>
    <t xml:space="preserve">It is an iterative process </t>
  </si>
  <si>
    <t xml:space="preserve">It's rare that the first model you train will meet your business requirements </t>
  </si>
  <si>
    <t xml:space="preserve">Validation Data set - a sample of data used to give an unboased evaluation of the model, helping you see where to tweak parameters </t>
  </si>
  <si>
    <t xml:space="preserve">Tuning process - analyze the model for generalization quality and sources of underperformance such as overfitting </t>
  </si>
  <si>
    <t xml:space="preserve">Training proces - execution of an algorithm against a data set after you've applied some parameters </t>
  </si>
  <si>
    <t xml:space="preserve">The training and tuning processes are iterative, and they are not separate from one another. </t>
  </si>
  <si>
    <t xml:space="preserve">Model Training  </t>
  </si>
  <si>
    <t>Model Training, Tuning, and Debugging</t>
  </si>
  <si>
    <t xml:space="preserve">Hashing Vectorizer </t>
  </si>
  <si>
    <t xml:space="preserve">TfidfVectorizer </t>
  </si>
  <si>
    <t xml:space="preserve">Count vectorizer </t>
  </si>
  <si>
    <t xml:space="preserve">Text-based features </t>
  </si>
  <si>
    <t xml:space="preserve">Radial basis function </t>
  </si>
  <si>
    <t xml:space="preserve">Consider non-polynomial transformations as well - Log &amp; Sigmoid transforms </t>
  </si>
  <si>
    <t xml:space="preserve">Beware of overfitting if the degree is too high </t>
  </si>
  <si>
    <t>Considerations</t>
  </si>
  <si>
    <t xml:space="preserve">sklearn.preprocessing.PolynomialFeatures </t>
  </si>
  <si>
    <t xml:space="preserve">When you have multiple numerical values in your features - use it </t>
  </si>
  <si>
    <t xml:space="preserve">Polynomial Transformation </t>
  </si>
  <si>
    <t>Standardization uses z-score to scale the values. This allows it to handle outliers better. Average price starts at 0.</t>
  </si>
  <si>
    <t>Outliers can throw off normalization but even still, normalization is more common.</t>
  </si>
  <si>
    <t>Scaling all values between 0 and 1</t>
  </si>
  <si>
    <t xml:space="preserve">Scaling is for a column, normalization is for a row </t>
  </si>
  <si>
    <t xml:space="preserve">Normalizer - apply a certain transformation </t>
  </si>
  <si>
    <t xml:space="preserve">Robust scaling </t>
  </si>
  <si>
    <t xml:space="preserve">Doesn't destroy sparcity </t>
  </si>
  <si>
    <t xml:space="preserve">Maxabs scaling </t>
  </si>
  <si>
    <t xml:space="preserve">Robust to small standard deviations </t>
  </si>
  <si>
    <t xml:space="preserve">MinMax scaling </t>
  </si>
  <si>
    <t xml:space="preserve">mean variance standardization </t>
  </si>
  <si>
    <t xml:space="preserve">Common choices in sklearn </t>
  </si>
  <si>
    <t xml:space="preserve">Fit the scaler to training data only, then transform both train and validation data </t>
  </si>
  <si>
    <t xml:space="preserve">Different scales - some algos like decision trees and random forests aren't sensitive to features on different scales </t>
  </si>
  <si>
    <t xml:space="preserve">Scaling Transformation </t>
  </si>
  <si>
    <t xml:space="preserve">Align different features on the same scale </t>
  </si>
  <si>
    <t>Manu algos are sensitive to features being on different scales - eg gradient descent and kNN</t>
  </si>
  <si>
    <t xml:space="preserve">Scaling - Motivation risk </t>
  </si>
  <si>
    <t>Remove frequencies from audi oif the power is less than threshold</t>
  </si>
  <si>
    <t xml:space="preserve">Remove channels from an image if color is not important </t>
  </si>
  <si>
    <t xml:space="preserve">Filter selection - selecting relevant features for model training </t>
  </si>
  <si>
    <t xml:space="preserve">Machine learning algorithms not only apply to numerical or categorical variables, but are often applied to images or sound. These data structures are complicated and need filtering in order to fit our business problems. </t>
  </si>
  <si>
    <t xml:space="preserve">Filtering and scaling </t>
  </si>
  <si>
    <t xml:space="preserve">Try not to overthink or include too much manual logic </t>
  </si>
  <si>
    <t xml:space="preserve">Consider combinations of attributes - eg multiplication </t>
  </si>
  <si>
    <t xml:space="preserve">Consider transformations of attributes </t>
  </si>
  <si>
    <t xml:space="preserve">Try generating many features with different models then apply dimensionality reduction if needed </t>
  </si>
  <si>
    <t>Rules of thumb</t>
  </si>
  <si>
    <t xml:space="preserve">More of an art than a science; use intuition - what feature would a human use? </t>
  </si>
  <si>
    <t xml:space="preserve">skit-learn: sklearn.feature_extraction </t>
  </si>
  <si>
    <t xml:space="preserve">Creating novel features to use as inputs for ML models using domain &amp; data knowledge </t>
  </si>
  <si>
    <t>Feature Engineering</t>
  </si>
  <si>
    <t xml:space="preserve">Python fancyimpute packages </t>
  </si>
  <si>
    <t xml:space="preserve">MICE </t>
  </si>
  <si>
    <t xml:space="preserve">Advanced methods for imputing missing values </t>
  </si>
  <si>
    <t xml:space="preserve">from sklearn.preprocessing </t>
  </si>
  <si>
    <t xml:space="preserve">Most frequent (for categoricals) or any other estimated value  </t>
  </si>
  <si>
    <t xml:space="preserve">Median </t>
  </si>
  <si>
    <t xml:space="preserve">Mean </t>
  </si>
  <si>
    <t xml:space="preserve">Technique that replaces a missing value with an estimated value, including using the attribtute's </t>
  </si>
  <si>
    <t xml:space="preserve">b. Imputing missing values </t>
  </si>
  <si>
    <t xml:space="preserve">Are there rows or columns missing that you are not aware of </t>
  </si>
  <si>
    <t xml:space="preserve">Are these missing values missing at random? </t>
  </si>
  <si>
    <t xml:space="preserve">What were the mechanisms that caused the missing values </t>
  </si>
  <si>
    <t xml:space="preserve">Before dropping or imputing (replacing) missing values </t>
  </si>
  <si>
    <t xml:space="preserve">Risk of dropping columns - may lose information - underfitting </t>
  </si>
  <si>
    <t xml:space="preserve">May bias sample </t>
  </si>
  <si>
    <t xml:space="preserve">Losing too much data: overfitting, wider confidence intervals, etc </t>
  </si>
  <si>
    <t xml:space="preserve">Risk of dropping rows </t>
  </si>
  <si>
    <t>df.dropna(subset=['Fruits'])</t>
  </si>
  <si>
    <t>df.dropna(thresh=4)</t>
  </si>
  <si>
    <t xml:space="preserve">df.dropna(how='all') </t>
  </si>
  <si>
    <t xml:space="preserve">More complicated dropna() rules </t>
  </si>
  <si>
    <t>df.dropna(axis =1)</t>
  </si>
  <si>
    <t xml:space="preserve">axis =1 drops the columns with null values </t>
  </si>
  <si>
    <t>df.dropna()</t>
  </si>
  <si>
    <t xml:space="preserve">a. Default is to drop the rows with null values </t>
  </si>
  <si>
    <t xml:space="preserve">2. How to deal with it? </t>
  </si>
  <si>
    <t>df.isnull().sum(axis=1)</t>
  </si>
  <si>
    <t xml:space="preserve">Check how many missing values for each row  </t>
  </si>
  <si>
    <t>df.isnull().sum()</t>
  </si>
  <si>
    <t xml:space="preserve">Check how many missing values for each column </t>
  </si>
  <si>
    <t xml:space="preserve">1. Use pandas to check the missing or NULL values </t>
  </si>
  <si>
    <t xml:space="preserve">Undefined values, data collection errors, left joins, etc </t>
  </si>
  <si>
    <t xml:space="preserve">ML algos can't deal with missing values intelligently </t>
  </si>
  <si>
    <t xml:space="preserve">Missing values </t>
  </si>
  <si>
    <t xml:space="preserve">Issues </t>
  </si>
  <si>
    <t xml:space="preserve">Try to group the levels by similarity to reduce the overall number of groups </t>
  </si>
  <si>
    <t xml:space="preserve">For a column with a zip code, use regions &gt; states &gt; city as the hierarchy and choose a specific level to encode the zip code column </t>
  </si>
  <si>
    <t xml:space="preserve">To solve for that problem - you can define a hierarchical structure </t>
  </si>
  <si>
    <t xml:space="preserve">Too many features </t>
  </si>
  <si>
    <t xml:space="preserve">50 stATES IN the US - one ho encoder you have to create 50 / 150 columns for the data set </t>
  </si>
  <si>
    <t>Encoding with many classes</t>
  </si>
  <si>
    <t>pandas.get_dummies()</t>
  </si>
  <si>
    <t>Sklearn.preprocessing.OneHotEncoder</t>
  </si>
  <si>
    <t xml:space="preserve">explode nominal attributes into many binary attributes, one for each discrete value </t>
  </si>
  <si>
    <t>This is for when your feature is nominal, NOT ordinal (Goose &gt; Chicken &gt; Woodpecker. For this, you can just assign a number. E.g. Goose = 3, Chicken = 2, etc.)</t>
  </si>
  <si>
    <t>The binary variables are often called "dummy variables" in other fields, such as statistics.</t>
  </si>
  <si>
    <t>0, 0, 1</t>
  </si>
  <si>
    <t>0, 1, 0</t>
  </si>
  <si>
    <t>1, 0, 0</t>
  </si>
  <si>
    <t>red, green, blue</t>
  </si>
  <si>
    <t>3 color example:</t>
  </si>
  <si>
    <t xml:space="preserve">one-hot encoding is better </t>
  </si>
  <si>
    <t xml:space="preserve">Problem - encoding nominals with integers is wrong because the ordering &amp; size of the integers is meaningless </t>
  </si>
  <si>
    <t xml:space="preserve">Nominal - categories are unordered - eg. color </t>
  </si>
  <si>
    <t xml:space="preserve">Wrong solution when there is no relationship between categories with more than two categories </t>
  </si>
  <si>
    <t xml:space="preserve">Use sklearn.preprocessing.LabelEncoder for labels </t>
  </si>
  <si>
    <t xml:space="preserve">For one size you can have one numerical value </t>
  </si>
  <si>
    <t xml:space="preserve">You can also use inplace = True </t>
  </si>
  <si>
    <t xml:space="preserve">When mapping feature variables to a predefined map, use the map function in pandas </t>
  </si>
  <si>
    <t xml:space="preserve">Ordinal - categories are ordered by some numerical measurement - Small, Medium or Large </t>
  </si>
  <si>
    <t>pandas - data type category = dtype = "category'</t>
  </si>
  <si>
    <t xml:space="preserve">Categorical - attribute that takes finite set of values </t>
  </si>
  <si>
    <t xml:space="preserve">We need special encoding to convert categoricals into numerical represENTATION </t>
  </si>
  <si>
    <t xml:space="preserve">Issue - categoricals are often represented as text but many algos require numericals as input </t>
  </si>
  <si>
    <t>Algorithms typically expect to see numerical values, however, there are a lot categorical variables that can also be used. Different types of categorical variables that can be encoded for machine learning.</t>
  </si>
  <si>
    <t xml:space="preserve">Encoding categorical variables </t>
  </si>
  <si>
    <t xml:space="preserve">Data issues </t>
  </si>
  <si>
    <t xml:space="preserve">Data schema </t>
  </si>
  <si>
    <t xml:space="preserve">Highly correlated features can cuse colierity problems and numerical instability </t>
  </si>
  <si>
    <t xml:space="preserve">Correlated data </t>
  </si>
  <si>
    <t xml:space="preserve">Go through another round of pre-processing before </t>
  </si>
  <si>
    <t xml:space="preserve">Imbalanced data - sample bias, outliers </t>
  </si>
  <si>
    <t>Supervised learning applied to the imputation of missing values is an active field of research.</t>
  </si>
  <si>
    <t>supervised learning approach should provide the same or better approximation than mean or median approximation.</t>
  </si>
  <si>
    <t>Different supervised learning approaches might have different performances, but any properly implemented</t>
  </si>
  <si>
    <t>Use supervised learning to predict missing values based on the values of other features.</t>
  </si>
  <si>
    <t>minimize bias due to missing values?</t>
  </si>
  <si>
    <t xml:space="preserve">Biased data </t>
  </si>
  <si>
    <t xml:space="preserve">Noisy data  </t>
  </si>
  <si>
    <t xml:space="preserve">Messy data ; data on different scales; mixed type data </t>
  </si>
  <si>
    <t xml:space="preserve">Correlation matrix </t>
  </si>
  <si>
    <t xml:space="preserve">Correlation = 0 - no linear relationship, but doesn't mean there is no relationshop </t>
  </si>
  <si>
    <t xml:space="preserve">scatterplot matrix </t>
  </si>
  <si>
    <t xml:space="preserve">Data correlation </t>
  </si>
  <si>
    <t xml:space="preserve">Scatter plot with identification </t>
  </si>
  <si>
    <t>Scatter plot - relationship between two variables</t>
  </si>
  <si>
    <t xml:space="preserve">For each feature, you can use a density plot, histogram, box plot </t>
  </si>
  <si>
    <t xml:space="preserve">Multivariate statistics </t>
  </si>
  <si>
    <t>Interactions between variables</t>
  </si>
  <si>
    <t>Categorical attribute - or a set. Data will belong to a particular category or set, for instance, insects, plants and reptiles</t>
  </si>
  <si>
    <t xml:space="preserve">Types of attributes </t>
  </si>
  <si>
    <t>Class distribution df[target].value_counts() or np.bincount(y)</t>
  </si>
  <si>
    <t xml:space="preserve">Target statistics </t>
  </si>
  <si>
    <t xml:space="preserve">Histogram of values - df[attribute].value_counts() or seaborn's distplot() </t>
  </si>
  <si>
    <t xml:space="preserve">Statistics for categorical attributes (histograms, mode, most frequent values, percentage number of equal values) </t>
  </si>
  <si>
    <t>Statistics for numeric attributes (mean, variance, etc - df.describe</t>
  </si>
  <si>
    <t>Number of attributes (univariate)</t>
  </si>
  <si>
    <t xml:space="preserve">Overall - number of instances </t>
  </si>
  <si>
    <t xml:space="preserve">Descriptive statistics </t>
  </si>
  <si>
    <t>Data statistics</t>
  </si>
  <si>
    <t xml:space="preserve">Use pandas dataFrame to merge / oin two data sets </t>
  </si>
  <si>
    <t>Merge/joins - Types - categorical, ordinal, numerical, date, vector, text, image, unstructured, etc</t>
  </si>
  <si>
    <t xml:space="preserve">Data sources - Amazon sagemaker </t>
  </si>
  <si>
    <t xml:space="preserve">Through collaboration &amp; education </t>
  </si>
  <si>
    <t xml:space="preserve">AWS ML solutions lab </t>
  </si>
  <si>
    <t xml:space="preserve">AWS professional services </t>
  </si>
  <si>
    <t xml:space="preserve">AWS ML specialist SAs </t>
  </si>
  <si>
    <t xml:space="preserve">Consult domain experts </t>
  </si>
  <si>
    <t xml:space="preserve">Leads to better understanding of domain leads, metrics, debugging, business value </t>
  </si>
  <si>
    <t xml:space="preserve">Understand how the domain works, important dynamics and relationships, constraints, how data is generated </t>
  </si>
  <si>
    <t xml:space="preserve">Exploratory data analysis - important to understand as much as possible </t>
  </si>
  <si>
    <t xml:space="preserve">Sampling and treatment assignment </t>
  </si>
  <si>
    <t xml:space="preserve">Quality and productivity metrics - can help detect problems with labelers </t>
  </si>
  <si>
    <t xml:space="preserve">Labeller incentives - compensation, rewards, voluntary, gamification </t>
  </si>
  <si>
    <t xml:space="preserve">Auditors - </t>
  </si>
  <si>
    <t xml:space="preserve">Gold standard hits - HITS with known labels mixed in to identify problematic labellers </t>
  </si>
  <si>
    <t xml:space="preserve">Plurality - assign each HIT to multiple labellers </t>
  </si>
  <si>
    <t xml:space="preserve">Managing labellers </t>
  </si>
  <si>
    <t xml:space="preserve">Use for labeling </t>
  </si>
  <si>
    <t xml:space="preserve">Pay only for what you use </t>
  </si>
  <si>
    <t xml:space="preserve">Access a global, on-demand 24x7 workforce </t>
  </si>
  <si>
    <t xml:space="preserve">Obtain human intelligence on demand </t>
  </si>
  <si>
    <t xml:space="preserve">Amazon mechanical Turk </t>
  </si>
  <si>
    <t xml:space="preserve">Poor design either can 1. Impact labeller productivity and quality 2. Introduce boas </t>
  </si>
  <si>
    <t xml:space="preserve">Human intelligency Tasks (HITs) should be simple and unambiguous </t>
  </si>
  <si>
    <t xml:space="preserve">Questions </t>
  </si>
  <si>
    <t xml:space="preserve">Custom-built tools </t>
  </si>
  <si>
    <t xml:space="preserve">Excel spreadsheets </t>
  </si>
  <si>
    <t xml:space="preserve">Technology </t>
  </si>
  <si>
    <t xml:space="preserve">Labelling tools </t>
  </si>
  <si>
    <t xml:space="preserve">Minimize ambiguity </t>
  </si>
  <si>
    <t xml:space="preserve">Critical to get right </t>
  </si>
  <si>
    <t xml:space="preserve">Instructions to labelers </t>
  </si>
  <si>
    <t xml:space="preserve">Guidellines </t>
  </si>
  <si>
    <t>Labelling components via humans</t>
  </si>
  <si>
    <t xml:space="preserve">Human labels can be prerable to minimize bias, capture subtleties, etc </t>
  </si>
  <si>
    <t xml:space="preserve">Sometimes labelscan be inferred from click-thrugh data </t>
  </si>
  <si>
    <t xml:space="preserve">Object detection - localization of objects in images </t>
  </si>
  <si>
    <t xml:space="preserve">Digitization - transcription of handwriting </t>
  </si>
  <si>
    <t xml:space="preserve">Sentiment analysis - overall attitude of the writer </t>
  </si>
  <si>
    <t xml:space="preserve">Music categorization - genre of a piece </t>
  </si>
  <si>
    <t xml:space="preserve">Search: The results a customer wanted to receive </t>
  </si>
  <si>
    <t xml:space="preserve">Examples </t>
  </si>
  <si>
    <t xml:space="preserve">Often labels are not readily available in sampled data </t>
  </si>
  <si>
    <t>Obtaining gold-standard answers for supervised learning; classification problem</t>
  </si>
  <si>
    <t xml:space="preserve">2. Labeling </t>
  </si>
  <si>
    <t xml:space="preserve">Kaufman, Shachar - Leakage in data mining - formulation, detection and avoidance - ACM transactions on knowledge discovery from Data </t>
  </si>
  <si>
    <t xml:space="preserve">Using information during training or validation that is not available in production </t>
  </si>
  <si>
    <t xml:space="preserve">Leakage </t>
  </si>
  <si>
    <t xml:space="preserve">Be especially careful with time-series data and data with duplicate entries </t>
  </si>
  <si>
    <t xml:space="preserve">Partition source data along some dimension(but avoid bias) </t>
  </si>
  <si>
    <t xml:space="preserve">Filter out already selected instances </t>
  </si>
  <si>
    <t xml:space="preserve">Sample from fresh data </t>
  </si>
  <si>
    <t xml:space="preserve">Train/test bleed - inadvertent overlap of training and test data when sampling to create data sets </t>
  </si>
  <si>
    <t>Consider using validation data that was gathered after your training data was gathered.</t>
  </si>
  <si>
    <t xml:space="preserve">Visualization can help </t>
  </si>
  <si>
    <t xml:space="preserve">TO detect, try comparing models trained over different time periods </t>
  </si>
  <si>
    <t xml:space="preserve">Patterns can shift over time and new patterns can emerge </t>
  </si>
  <si>
    <t xml:space="preserve">Trends </t>
  </si>
  <si>
    <t xml:space="preserve">Visulaization can help </t>
  </si>
  <si>
    <t xml:space="preserve">Stratified sampling across these can minimize bias </t>
  </si>
  <si>
    <t xml:space="preserve">Seasonality - time of day, day of week, holidays, </t>
  </si>
  <si>
    <t xml:space="preserve">Issues with sampling </t>
  </si>
  <si>
    <t xml:space="preserve">Business problem will determine how you sample </t>
  </si>
  <si>
    <t xml:space="preserve">If not, weights can be used in metrics and/or directly in training </t>
  </si>
  <si>
    <t xml:space="preserve">Usually the sampling probability is the same for each stratum </t>
  </si>
  <si>
    <t xml:space="preserve">Apply random sampling to each subpopulation separately </t>
  </si>
  <si>
    <t xml:space="preserve">Stratified sampling - addresses issue with random sampling, where with random sampling, rare subpopulations can be represented or not represented at all </t>
  </si>
  <si>
    <t xml:space="preserve">A subpopulation is usually defined as examples within the same label </t>
  </si>
  <si>
    <t xml:space="preserve">Random sampling - sampling so that each source data point has equal probability of being selected  </t>
  </si>
  <si>
    <t xml:space="preserve">Strategies </t>
  </si>
  <si>
    <t xml:space="preserve">Its also important for training sets to get good generalization </t>
  </si>
  <si>
    <t xml:space="preserve">Especially important for testing and measurement sets </t>
  </si>
  <si>
    <t xml:space="preserve">Representativity - sample needs to be representative of the expected production population i.e. unbiased </t>
  </si>
  <si>
    <t xml:space="preserve">Selecting a subset of instances for training and testing </t>
  </si>
  <si>
    <t xml:space="preserve">1. Sampling </t>
  </si>
  <si>
    <t>The reality is, labeling isn't easy.... but labels are the gold standard from which a machine learning algorithm learns.</t>
  </si>
  <si>
    <t xml:space="preserve">Instance = example = datapoint </t>
  </si>
  <si>
    <t xml:space="preserve">The registry exists to help people discover and share </t>
  </si>
  <si>
    <t xml:space="preserve">Registry of open data on AWS </t>
  </si>
  <si>
    <t xml:space="preserve">Data providers (public or private) </t>
  </si>
  <si>
    <t xml:space="preserve">Websites (crawling and scraping) </t>
  </si>
  <si>
    <t xml:space="preserve">Databases </t>
  </si>
  <si>
    <t xml:space="preserve">Dta and model maintenance post-production </t>
  </si>
  <si>
    <t xml:space="preserve">Replacements for flawed or outdataed sets </t>
  </si>
  <si>
    <t xml:space="preserve">Additional data for tuning </t>
  </si>
  <si>
    <t xml:space="preserve">Initation data sets for training models and measuring success </t>
  </si>
  <si>
    <t xml:space="preserve">Data collection - the process of acquiring training and/or test data </t>
  </si>
  <si>
    <t xml:space="preserve">High-quality label is very important </t>
  </si>
  <si>
    <t xml:space="preserve">Issues to watch with sampling </t>
  </si>
  <si>
    <t xml:space="preserve">Unbiased dataset </t>
  </si>
  <si>
    <t xml:space="preserve">Continues through the entire lifecycle of a ML problem ; multi-step and stage problem </t>
  </si>
  <si>
    <t xml:space="preserve">and the right number of instances are sampled from each stratum to guarantee that the test set is representative of the overall population. </t>
  </si>
  <si>
    <t xml:space="preserve">This is called stratified sampling: the population is divided into homogeneous subgroups called strata, </t>
  </si>
  <si>
    <t xml:space="preserve"> For example, the US population is 51.3% females and 48.7% males, so a well-conducted survey in the US would try to maintain this ratio in the sample: 513 female and 487 male. </t>
  </si>
  <si>
    <t>They try to ensure that these 1,000 people are representative of the whole population.</t>
  </si>
  <si>
    <t xml:space="preserve">When a survey company decides to call 1,000 people to ask them a few questions, they don’t just pick 1,000 people randomly in a phone book. </t>
  </si>
  <si>
    <t xml:space="preserve">3. Data collection - sampluing </t>
  </si>
  <si>
    <t>The datasets subreddit</t>
  </si>
  <si>
    <t>Quora.com</t>
  </si>
  <si>
    <t>Wikipedia’s list of Machine Learning datasets</t>
  </si>
  <si>
    <t>Sample a test set, put it aside, and never look at it (no data snooping!).</t>
  </si>
  <si>
    <t>Other pages listing many popular open data repositories</t>
  </si>
  <si>
    <t>Check the size and type of data (time series, sample, geographical, etc.).</t>
  </si>
  <si>
    <t>Quandl</t>
  </si>
  <si>
    <t>Ensure sensitive information is deleted or protected (e.g., anonymized).</t>
  </si>
  <si>
    <t>OpenDataMonitor</t>
  </si>
  <si>
    <t>Convert the data to a format you can easily manipulate (without changing the data itself).</t>
  </si>
  <si>
    <t>Data Portals</t>
  </si>
  <si>
    <t>Get the data.</t>
  </si>
  <si>
    <t>Meta portals (they list open data repositories)</t>
  </si>
  <si>
    <t>Create a workspace (with enough storage space).</t>
  </si>
  <si>
    <t>Amazon’s AWS datasets</t>
  </si>
  <si>
    <t>Get access authorizations.</t>
  </si>
  <si>
    <t>Kaggle datasets</t>
  </si>
  <si>
    <t>Check legal obligations, and get authorization if necessary.</t>
  </si>
  <si>
    <t>UC Irvine Machine Learning Repository</t>
  </si>
  <si>
    <t>Check how much space it will take.</t>
  </si>
  <si>
    <t>Popular open data repositories</t>
  </si>
  <si>
    <t>Find and document where you can get that data.</t>
  </si>
  <si>
    <t xml:space="preserve">Open data on AWS </t>
  </si>
  <si>
    <t>List the data you need and how much you need.</t>
  </si>
  <si>
    <t xml:space="preserve">Define the criteria for successful outcome of the project </t>
  </si>
  <si>
    <t xml:space="preserve">Establist technicall ML goals </t>
  </si>
  <si>
    <t xml:space="preserve">What are your goals? </t>
  </si>
  <si>
    <t xml:space="preserve">Decompose the business problem into a few models </t>
  </si>
  <si>
    <t xml:space="preserve">Characterize the ML problem according to dimensions </t>
  </si>
  <si>
    <t xml:space="preserve">What kind of ML are you going to apply? </t>
  </si>
  <si>
    <t xml:space="preserve">What are the data sources? </t>
  </si>
  <si>
    <t xml:space="preserve">Is there a way to add more data ? </t>
  </si>
  <si>
    <t xml:space="preserve">Determine the gap between the data you want and the actual data that's available </t>
  </si>
  <si>
    <t>Verify assumptions if possible.</t>
  </si>
  <si>
    <t>Summarize the data available</t>
  </si>
  <si>
    <t>List the assumptions you (or others) have made so far.</t>
  </si>
  <si>
    <t xml:space="preserve">What data is available? </t>
  </si>
  <si>
    <t>How would you solve the problem manually?</t>
  </si>
  <si>
    <t xml:space="preserve">Are the patterns too difficult to capture algorithmically? </t>
  </si>
  <si>
    <t>Is human expertise available?</t>
  </si>
  <si>
    <t>Can the problem be solved with rules or standard coding?</t>
  </si>
  <si>
    <t>What are comparable problems? Can you reuse experience or tools?</t>
  </si>
  <si>
    <t xml:space="preserve">Is ML the appropriate approach ? </t>
  </si>
  <si>
    <t>What would be the minimum performance needed to reach the business objective?</t>
  </si>
  <si>
    <t xml:space="preserve">You may need to balance many metrics; ways to link business metrics together </t>
  </si>
  <si>
    <t>Is the performance measure aligned with the business objective?</t>
  </si>
  <si>
    <t xml:space="preserve">Link impact with financial analytics </t>
  </si>
  <si>
    <t>How should performance be measured?</t>
  </si>
  <si>
    <t xml:space="preserve">Impac of the solution </t>
  </si>
  <si>
    <t>How should you frame this problem (supervised/unsupervised, online/offline, etc.)?</t>
  </si>
  <si>
    <t xml:space="preserve">Quality </t>
  </si>
  <si>
    <t>What are the current solutions/workarounds (if any)?</t>
  </si>
  <si>
    <t xml:space="preserve">What is the business metric?Determine appropriate metrics to measure </t>
  </si>
  <si>
    <t>How will your solution be used?</t>
  </si>
  <si>
    <t xml:space="preserve">If things are misdescribed what are the consequences &gt; </t>
  </si>
  <si>
    <t>Define the objective in business terms.</t>
  </si>
  <si>
    <t xml:space="preserve">Precisely describe the business problem that you are trying to solve </t>
  </si>
  <si>
    <t xml:space="preserve">Can't apply logistic regression to that specific problem </t>
  </si>
  <si>
    <t xml:space="preserve">Linearly separable versus non-linearly separable </t>
  </si>
  <si>
    <t xml:space="preserve">Linear Separability </t>
  </si>
  <si>
    <t xml:space="preserve">Another factor is if you are daeling with images, you can't use linear / logistic model directly. You first need to do feature extraction first </t>
  </si>
  <si>
    <t xml:space="preserve">use sklearn.linear_model.LogisticRegression </t>
  </si>
  <si>
    <t>w are the parameters, x is the feature</t>
  </si>
  <si>
    <t>Sigmoid curve is a representation of the probablility - value of the function is 0 or 1</t>
  </si>
  <si>
    <t>scikit-learn: sklearn.linear_model.LogisticRegression</t>
  </si>
  <si>
    <t xml:space="preserve">Vulnerable to outliers in the data </t>
  </si>
  <si>
    <t xml:space="preserve">outcome is yes or no; forecast outcome based on data </t>
  </si>
  <si>
    <t xml:space="preserve">Logistic Regression </t>
  </si>
  <si>
    <t xml:space="preserve">Generic programming in theory and practice - </t>
  </si>
  <si>
    <t xml:space="preserve">Hidden order - John Holland </t>
  </si>
  <si>
    <t>www.cs.cmu.edu/~clegoues</t>
  </si>
  <si>
    <t xml:space="preserve">GenProg a generic method for automatic software repait </t>
  </si>
  <si>
    <t>deepblue.lib.umich.edu/bitstream/handle/2027.42/5578/bac4296.0001.001.pdf</t>
  </si>
  <si>
    <t xml:space="preserve">Machine adaptive systems to evolve neural networks </t>
  </si>
  <si>
    <t xml:space="preserve">John Holland is credited with many advances in evolutionary algos </t>
  </si>
  <si>
    <t xml:space="preserve">Examples evolve route schedules </t>
  </si>
  <si>
    <t xml:space="preserve">Evolutionary algo package - Exelixi </t>
  </si>
  <si>
    <t xml:space="preserve">Think out of the box - it may take a cycle of 18 months to come up with a solution </t>
  </si>
  <si>
    <t>And essentially, they use search heuristics within your set of variables that mimics natural selection and biology. </t>
  </si>
  <si>
    <t>Be able to essentially evolve those, a set of good starting points, and then provide that to domain experts to go back from first principles and be able to come up with a good solution.</t>
  </si>
  <si>
    <t xml:space="preserve">Perhaps the best approach is for the machines to consider a set of reasonably good candidate solutions, maybe not the ideal ones but good starting points. </t>
  </si>
  <si>
    <t xml:space="preserve">Evolutionary Algos can provide this capability using search heuristics that mimic natural selection in biological evolution. </t>
  </si>
  <si>
    <t xml:space="preserve">Perhaps the best approach is for machines to propose reasonably good candidate solutions that help domain experts derive novel designs from first principles. </t>
  </si>
  <si>
    <t xml:space="preserve">SGD approach won't work - if the parameter space is too large or specifying an objective function is a problem </t>
  </si>
  <si>
    <t xml:space="preserve">Evolutionary algos </t>
  </si>
  <si>
    <t>jerome.lettvin.info/lettvin</t>
  </si>
  <si>
    <t xml:space="preserve">What the frog's eye tells the frog's brain - Lettvin Maturana </t>
  </si>
  <si>
    <t>NeuroLab is a pretty nice package showing how to do a number of different types of flavors of neural networks, recurrent networks, et cetera, if you want to get into some deep learning. If</t>
  </si>
  <si>
    <t>Typically, we're talking about multiple layers of artificial neurons. So you've got some input. Maybe you've got a bit vector for some input, an image that you're presenting to the network to train it. And then you've got some different layers. We call them hidden layers in most cases. And then you've got some expected output, what you want to train for. So you present your input and your expected output to the input and output layers, respectively.</t>
  </si>
  <si>
    <t>It's got that sort of descent through the different contours in the map. And that's really what you're doing when you're training a neural network</t>
  </si>
  <si>
    <t>The strength of a neural network is highly dependent on its training data, both the amount and diversity.</t>
  </si>
  <si>
    <t>When the neural network sees a novel image, it uses the pre-trained weights and outputs the possible classes and their probabilities.</t>
  </si>
  <si>
    <t>For image classification, that could mean thousands of images labeled as "dog", "cat", "fish", etc. The neural network then learns which combination of neuron weights output the most accurate classification over all the data.</t>
  </si>
  <si>
    <t>Computer programmers don't actually program each neuron. Instead, they feed a neural network with a massive amount of labeled training data. </t>
  </si>
  <si>
    <t xml:space="preserve"> A neural network operates similarly to how we think brains work, with input flowing through many layers of weighted neurons and eventually leading to an output.</t>
  </si>
  <si>
    <t xml:space="preserve">In googles case with DL, there are 10 layers </t>
  </si>
  <si>
    <t xml:space="preserve">Mini batch GD </t>
  </si>
  <si>
    <t>And number two, we're going to penalize solutions that tend towards overfitting.</t>
  </si>
  <si>
    <t xml:space="preserve">And so we're going to optimize the learner so that it, number one, minimizes error when predictions from the learner get compared to the training set. </t>
  </si>
  <si>
    <t>the basic idea is that we're going to use gradient descent to tune the parameters.</t>
  </si>
  <si>
    <t xml:space="preserve">Gradient descent is a deterministic algorithm vs sgd - random. Need t ohave same weights at start for latter </t>
  </si>
  <si>
    <t xml:space="preserve">Objective function </t>
  </si>
  <si>
    <t>they make the point that they have neural networks stacked up like 10 layers deep, but the real cost there is the gradient descent that they're using to train them.</t>
  </si>
  <si>
    <t xml:space="preserve">After we've cleaned up our data, and formulated our workflows in terms of monoids, and used graph representation, and parallelized with all kinds of linear algebra, at the end of the day, the heavy lifting that remains on what the cluster is doing is mostly gradient descent optimization. </t>
  </si>
  <si>
    <t>Stochastic Gradient Descent (SGD) is a cost function that seeks to find the minimal error. This can be analogous to trying to find the lowest point on a landscape</t>
  </si>
  <si>
    <t>Stochastic batch size = 1</t>
  </si>
  <si>
    <t xml:space="preserve">Helps find global minima instead of local minima where the cost function is not convex </t>
  </si>
  <si>
    <t xml:space="preserve">Stochastic gradient descent - what they think they do </t>
  </si>
  <si>
    <t xml:space="preserve">Cleaning data  - DS do </t>
  </si>
  <si>
    <t xml:space="preserve">Moving data - </t>
  </si>
  <si>
    <t>And there's some great papers about this. Google did something out of EuroSys 2012, the "Omega" paper, where they talk about cluster scheduling.</t>
  </si>
  <si>
    <t>And so we have machines helping us do that, and that's what a lot of your cluster is doing.</t>
  </si>
  <si>
    <t xml:space="preserve">There's kind of an 80-20 rule that you spend 80% of your time on data science teams just cleaning up the data over and over again. </t>
  </si>
  <si>
    <t xml:space="preserve">Batch size can vary or entire data set </t>
  </si>
  <si>
    <t xml:space="preserve">HA request/response services - what your DS should think about doing </t>
  </si>
  <si>
    <t xml:space="preserve">Gradient Descent aka Batch GD </t>
  </si>
  <si>
    <t xml:space="preserve">Stephen Boyd and Lieven Vandenberghe have Convex Optimization </t>
  </si>
  <si>
    <t>The loss function is really about the variance. How tight are you throwing the darts? And the regularization term is-- regularization is where you're going to try to avoid overfitting. You're going to try to avoid the bias</t>
  </si>
  <si>
    <t>In other words, yeah, we're working with big data. "This approach also has the benefit that one algorithm could be flexible enough to solve many problems." That is to say, one constraint problem, one optimization problem, can represent, whether you're using logistic regression, or support vectors, or random force, or different types of algorithms, it can all fit into this. And basically, it's a matter of changing the parameters around. Also, I want to point out that these two terms here, the loss function and the regularization term, these show up over and over again.</t>
  </si>
  <si>
    <t xml:space="preserve">Given the significant work on decomposition methods and decentralized algorithms in the optimization community, it's natural to look at parallel optimization algorithms as a mechanism for solving large-scale statistical tasks. </t>
  </si>
  <si>
    <t xml:space="preserve">Many such problems can be posed in the framework of convex optimization," like we were talking about with linear programming. </t>
  </si>
  <si>
    <t>subject to Ax + Bz = c</t>
  </si>
  <si>
    <t xml:space="preserve">minimize f(x) + g(z) </t>
  </si>
  <si>
    <t xml:space="preserve">Alternating direction of Multipliers </t>
  </si>
  <si>
    <t xml:space="preserve">AMPL packages for mathematical programming </t>
  </si>
  <si>
    <t xml:space="preserve">GLPK </t>
  </si>
  <si>
    <t>PyGLPK</t>
  </si>
  <si>
    <t xml:space="preserve">In machine learning, you're not going to do this, OK? There's the idea is something called no free lunch. You're going to have outliers. You're going to have overfitting. You're going to have different types of issues introduced. There's no perfect set of classifiers that are going to solve all the problems. So you can just count this part out. The question is, then, making the trade-off between bias and variance. And certain ways of training classifiers are going to-- with a given set of data-- are going to lean more towards bias or lean more towards variance. </t>
  </si>
  <si>
    <t xml:space="preserve">. So if you've got some bias, you've got low variance up here. </t>
  </si>
  <si>
    <t>And then optimization is where, if you've got a lot of classifiers possibly trained, you want to pick out, where is really the highest-scoring one?</t>
  </si>
  <si>
    <t>Evaluation is where, when you're training different types of classifiers, recognizing, generalizing different types of patterns, you want to be able to distinguish the good classifiers from the bad ones. </t>
  </si>
  <si>
    <t>Number one is, you want to be able to state your problem in a way that's calculable.</t>
  </si>
  <si>
    <t xml:space="preserve"> breaks down almost all of machine learning into a set of categories based on, really, three points. There's representation, evaluation, and optimization. </t>
  </si>
  <si>
    <t xml:space="preserve"> You're trying to generalize from a large amount of data, trying to generalize learnings about particular patterns. We can call those classifiers-- and to be able to predict some kind of outcomes in the future. </t>
  </si>
  <si>
    <t>When we talk about machine learning, really, it's a subset of optimization.</t>
  </si>
  <si>
    <t>Pedro Domingos has a MOOC online about machine learning - Few Useful Things to Know About Machine Learning</t>
  </si>
  <si>
    <t xml:space="preserve">So looking at the diagram here, the problem with linear programming is that you have an underdetermined system. You have n variables. But you have less than n equations. And as a result, you could have many, many different possible solutions. You want to try to pick the ones that are most optimal. </t>
  </si>
  <si>
    <t>So in linear programming, there's typically use of something called slack variables. We're going to create some synthetic variables,</t>
  </si>
  <si>
    <t>So typically, if you're consuming resources or allocating equipment, these are going to be 0 or more. </t>
  </si>
  <si>
    <t xml:space="preserve">What it means is, you're working with tangible objects. And the values for those can't go negative. You can't have negative airplanes or negative trains. </t>
  </si>
  <si>
    <t xml:space="preserve">But basically, these three points here-- maximize c, or minimize c, and subject to Ax is less than or equal to b, also subject to Ax is greater than or equal to 0. </t>
  </si>
  <si>
    <t xml:space="preserve">Constraints are not equations, but can be added to equations </t>
  </si>
  <si>
    <t xml:space="preserve">System of equations </t>
  </si>
  <si>
    <t>https://www.khanacademy.org/math/in-in-grade-12-ncert/in-in-linear-programming/copy-of-modeling-with-linear-inequalities/v/u06-l3-t1-we3-graphing-systems-of-inequalities?modal=1</t>
  </si>
  <si>
    <t xml:space="preserve">simplex </t>
  </si>
  <si>
    <t xml:space="preserve">Suppose we have an objective function stated as a product of two vectors Z(x) = CTx and a feasible region AX&lt;= b where xi &gt; 0 </t>
  </si>
  <si>
    <t xml:space="preserve">Linear programming - to optimize pricing model or supply chain . very good for working with exactly those kind of problems-- pricing models, supply chain, distribution, routing, things like that. </t>
  </si>
  <si>
    <t>https://www.khanacademy.org/math/ap-calculus-ab/ab-diff-analytical-applications-new#ab-5-11</t>
  </si>
  <si>
    <t xml:space="preserve">Optimization </t>
  </si>
  <si>
    <t xml:space="preserve">Better predictions thtough modelling </t>
  </si>
  <si>
    <t xml:space="preserve">The story of the Netflix prize - an emsembler's tale </t>
  </si>
  <si>
    <t xml:space="preserve">think of it like a cinematographer , trying to ghet the best shot </t>
  </si>
  <si>
    <t xml:space="preserve">Instead of making the data fit a particular model, build ensembles to describe the strutcure within the data </t>
  </si>
  <si>
    <t xml:space="preserve">Ensemblers may increase complexity; but will increase prize </t>
  </si>
  <si>
    <t xml:space="preserve">Optimize for predicitve accuracy </t>
  </si>
  <si>
    <t xml:space="preserve">information </t>
  </si>
  <si>
    <t xml:space="preserve">prediction - predict what the responses will be for input variables in the future </t>
  </si>
  <si>
    <t xml:space="preserve">y &lt;- nature &lt;-x </t>
  </si>
  <si>
    <t xml:space="preserve">A view of statistics </t>
  </si>
  <si>
    <t xml:space="preserve">Algorithm Design </t>
  </si>
  <si>
    <t>GaussianNB: Use this version if all predictive features are normally distributed. It’s not a good option for classifying text data, but it can be a good choice if your data contains both positive and negative values (and if your features have a normal distribution, of course).</t>
  </si>
  <si>
    <t>BernoulliNB: If your features are binary, you use multinomial Bernoulli Naïve Bayes to make predictions. This version works for classifying text data, but isn’t generally known to perform as well as MultinomialNB. If you want to use BernoulliNB to make predictions from continuous variables, that will work, but you first need to sub-divide them into discrete interval groupings (also known as binning).</t>
  </si>
  <si>
    <t>MultinomialNB: Use this version if your variables (categorical or continuous) describe discrete frequency counts, like word counts. This version of Naïve Bayes assumes a multinomial distribution, as is often the case with text data. It does not except negative values.</t>
  </si>
  <si>
    <t>Naïve Bayes comes in these three popular flavors:</t>
  </si>
  <si>
    <t xml:space="preserve"> to predict the likelihood that an event will occur, given evidence defined in your data feature</t>
  </si>
  <si>
    <t xml:space="preserve">Conditional Probablility with Naïve Bayes </t>
  </si>
  <si>
    <t>the formula is probability of hypothesis, H, given data, D, equals the probability of data, D, given hypothesis, H, divided by the probability of the data times the probability of the hypothesis. And I've always found this to be confusing. But in short, it represents a credence. It represents a degree of belief in the probability of some hypothesis occurring, given that we have evidence, that we have data that happened.</t>
  </si>
  <si>
    <t>"Given the number of times in which an unknown event has happened and failed, required the chance that the probability of its happening in a single trial lies somewhere between any two degrees of probability that can be named." And that's kind of the money quote at the top.</t>
  </si>
  <si>
    <t xml:space="preserve">Cybernetics, Lambda, Calculus - 20th century stats for ML </t>
  </si>
  <si>
    <t xml:space="preserve">Allows for near-term decision </t>
  </si>
  <si>
    <t xml:space="preserve">Point estimates and confidence intervals help mitigate risk in decisions about ratios </t>
  </si>
  <si>
    <t xml:space="preserve">Take a ratio and add upper and lower bounds around it </t>
  </si>
  <si>
    <t xml:space="preserve">If the sampling size is too small, it may highlight an issue </t>
  </si>
  <si>
    <t xml:space="preserve">Rashomon - provide alternate views of the same thing </t>
  </si>
  <si>
    <t xml:space="preserve">Decision making in Isolation </t>
  </si>
  <si>
    <t xml:space="preserve">Bayesian stats </t>
  </si>
  <si>
    <t xml:space="preserve">Aplly different transformations to the data at the appropriate stages </t>
  </si>
  <si>
    <t xml:space="preserve">Think of the process of organizing data as a way of adjusting the structure that exists within it already - then execute that process in stages </t>
  </si>
  <si>
    <t xml:space="preserve">Algo Design </t>
  </si>
  <si>
    <t xml:space="preserve">Expose the data structure more clearly </t>
  </si>
  <si>
    <t xml:space="preserve">Adjust singular values on the E diagonal to reduce the graph size dramatically </t>
  </si>
  <si>
    <t xml:space="preserve">Run QR factorization on a cluster to build an SVD </t>
  </si>
  <si>
    <t xml:space="preserve">Transform the graph to a sparse matrix </t>
  </si>
  <si>
    <t xml:space="preserve">Discover or validate insights using a GQL eg titan </t>
  </si>
  <si>
    <t xml:space="preserve">If you can represent some data set as a graph </t>
  </si>
  <si>
    <t xml:space="preserve">Then prune the samllest singular values of E and the SVD scales down - massively reduced data, with essential structure preserved </t>
  </si>
  <si>
    <t xml:space="preserve">In other words, we can take a ginormous graph represented as a matrix, one that is too large to store conveniently or use for recommendations </t>
  </si>
  <si>
    <t xml:space="preserve">We identify where the most variation is, then approximate the original data using less dimensions </t>
  </si>
  <si>
    <t xml:space="preserve">SVD is like pruning a tree - getting the main structure through </t>
  </si>
  <si>
    <t xml:space="preserve">Idea is to reduce a high-dimentional space, take a high variable set of data points and reduce it to a lower Dimensional space </t>
  </si>
  <si>
    <t xml:space="preserve">Consider a matrix factorization called Singular Value Decomposition based on the form </t>
  </si>
  <si>
    <t>github.com/thinkaurelius/titan/wiki/getting-started</t>
  </si>
  <si>
    <t>markorodriguez.com/2013/01/09/on-graph-computing/</t>
  </si>
  <si>
    <t xml:space="preserve">Titan </t>
  </si>
  <si>
    <t>A graph of diameter d has d+1 distinct eigen values so in this case a diameter of 3</t>
  </si>
  <si>
    <t xml:space="preserve">Graph diameter - defined as the longest shortest path - max number of vertices to traverse when paths do not backtrack </t>
  </si>
  <si>
    <t xml:space="preserve">AGT bridges between linear algebra and graph theory </t>
  </si>
  <si>
    <t xml:space="preserve">Adj Ma is symmetric &amp; it has real eigenvalues </t>
  </si>
  <si>
    <t xml:space="preserve">Algebraic Graph Theory </t>
  </si>
  <si>
    <t xml:space="preserve">Keith Matthews - Number theory </t>
  </si>
  <si>
    <t xml:space="preserve">into to LA - Gilbert Strang </t>
  </si>
  <si>
    <t>David Gleich @ Purdue - slideshare.net/dgleich</t>
  </si>
  <si>
    <t xml:space="preserve">Hadoop streaming for QR factorization </t>
  </si>
  <si>
    <t>Mapreduce streaming TSQR -github.com/arbenson/mrtsqr</t>
  </si>
  <si>
    <t xml:space="preserve">Sparse Matrix Collection - cise.ufl.edu/research/sparse/matrices </t>
  </si>
  <si>
    <t xml:space="preserve">Open source frameworks </t>
  </si>
  <si>
    <t xml:space="preserve">Reduce 4 D table to 2 D using PCA </t>
  </si>
  <si>
    <t xml:space="preserve">Algorithms K-means clustering give similar results for ginormous data </t>
  </si>
  <si>
    <t xml:space="preserve">We can tune the number of dimensions among the input variables to adjust the structure within the data </t>
  </si>
  <si>
    <t>Generalization and Abstraction</t>
  </si>
  <si>
    <t xml:space="preserve">AKA dimensional reduction, low-dimensional embedding - PCA helps to simplify data by transforming it to a smaller coordinate system </t>
  </si>
  <si>
    <t xml:space="preserve">Use only the first few principal components (eigenvectors of the covariabce matrix) so that dimenstionality of the transformed data can be reduced </t>
  </si>
  <si>
    <t xml:space="preserve">Not a 2D, 3D, 5D - but a low-dimensional view of the data </t>
  </si>
  <si>
    <t xml:space="preserve">PCA provides a low-dimentional picture, a projection or shadow of that structu7re, considered from its most informative POV </t>
  </si>
  <si>
    <t xml:space="preserve">Imagine visualizing multivariate data as a set of coordinates in a high-dimensional space with one axis per variable. </t>
  </si>
  <si>
    <t xml:space="preserve">In cases where many input variables must be considered PCA provides a TL DR for the most important learnings </t>
  </si>
  <si>
    <t xml:space="preserve">PCA reveals the internal structure of a dataset, in a way that best explains the variance within that data </t>
  </si>
  <si>
    <t xml:space="preserve">Principal Component analysis </t>
  </si>
  <si>
    <t xml:space="preserve">Graph analysis - gephi.org - analyze the structure of large graphs </t>
  </si>
  <si>
    <t xml:space="preserve">Face recognition - opticsinfobase.org - Low dimensional procedure </t>
  </si>
  <si>
    <t xml:space="preserve">Statistics - Identify variables that explain most variance in a data set PCA </t>
  </si>
  <si>
    <t xml:space="preserve">Geometry - you can scale, rotate an image </t>
  </si>
  <si>
    <t xml:space="preserve">Linear Algebra Eigen values and Eigen vectors </t>
  </si>
  <si>
    <t>In other words, y = p + e and we minimize the squares of the values in e</t>
  </si>
  <si>
    <t xml:space="preserve">a vector of errors e that we minimize the squares - hence least squares </t>
  </si>
  <si>
    <t xml:space="preserve">a projection p as the solution i.e slope-intercept parameters </t>
  </si>
  <si>
    <t xml:space="preserve">To approximate y, we split it into two parts: </t>
  </si>
  <si>
    <t xml:space="preserve">Ax = y </t>
  </si>
  <si>
    <t xml:space="preserve">Curve fitting </t>
  </si>
  <si>
    <t>this idea of least squares approximation was introduced by somebody named Gauss</t>
  </si>
  <si>
    <t>y equals mx plus b. It's called a slope-intercept form. It's a way of using a linear equation to represent a straight line</t>
  </si>
  <si>
    <t xml:space="preserve">Approximate a straight line using curve fitting </t>
  </si>
  <si>
    <t xml:space="preserve">Least squares approximation </t>
  </si>
  <si>
    <t xml:space="preserve">the relative count of variables &amp; equations determines the approach </t>
  </si>
  <si>
    <t xml:space="preserve">Overdetermined &amp; underdetermined </t>
  </si>
  <si>
    <t xml:space="preserve">N variables, Nequations </t>
  </si>
  <si>
    <t xml:space="preserve">Linear systems </t>
  </si>
  <si>
    <t xml:space="preserve">Determinant of matrix A as det(A) , multiply across the diagonals - subtract </t>
  </si>
  <si>
    <t xml:space="preserve">Identity matrix I which has the value 1 in the diagonal and 0 for all its other elements </t>
  </si>
  <si>
    <t xml:space="preserve">The closure property holds for vectors </t>
  </si>
  <si>
    <t xml:space="preserve">Ring in abstract algebra is a semigroup with two binary associative operations - addition &amp; multiplication </t>
  </si>
  <si>
    <t xml:space="preserve">Adding a vector and a scalar produces another or we could multiply to produce another vector </t>
  </si>
  <si>
    <t xml:space="preserve">Is an array of values </t>
  </si>
  <si>
    <t xml:space="preserve">Cross product of vector = area of the parallelogram that you can create from those two vector </t>
  </si>
  <si>
    <t xml:space="preserve">But when they are perpendicular, then dot product is minimized </t>
  </si>
  <si>
    <t xml:space="preserve">Two vectors, when they are collinear, the dot product is 0, because the cosine is 0, but their cross product is maximized  </t>
  </si>
  <si>
    <t xml:space="preserve">adjacent is the projection of one vector on the other </t>
  </si>
  <si>
    <t xml:space="preserve">dot product is how much are the vectors moving together in the same direction </t>
  </si>
  <si>
    <t xml:space="preserve">cos 0 = adjacent / hypotenuse </t>
  </si>
  <si>
    <t xml:space="preserve">Cosine similarity </t>
  </si>
  <si>
    <t xml:space="preserve">2x3 matrix can be multiplied by a 3x2 matrix to get a 2x2 matrix </t>
  </si>
  <si>
    <t xml:space="preserve">Can only be multiplied if the number of rows and the number of columns in the 2nd are the same </t>
  </si>
  <si>
    <t>One with x and y is called a tuple</t>
  </si>
  <si>
    <t xml:space="preserve">Vector </t>
  </si>
  <si>
    <t>arxiv.org/pdf/1304.7544v1.pdf</t>
  </si>
  <si>
    <t xml:space="preserve">Monoids as a Design principle for efficient mapreduce algos </t>
  </si>
  <si>
    <t xml:space="preserve">Mbrace on F# and .NET </t>
  </si>
  <si>
    <t xml:space="preserve">monoids in real time </t>
  </si>
  <si>
    <t>engineeringtwitter.com/opensource/projects/summingbird</t>
  </si>
  <si>
    <t xml:space="preserve"> by exploiting semi-group structure, we can build systems that parallelize correctly without knowing the underlying operation. The user is promising associativity." So let's break that down. Essentially if you've got a Monoid, then if you've wrapped your code as Monoid-- again making it a building block but by virtue of having the abstract algebra, the Monoids you've got the connectors for the LEGO blocks. If by using Monoids, we can take advantage of sparsity. We have to deal a lot-- had to deal with a lot of sparse matrices where almost all values are 0 in some Monoid. So that's-- what he's saying is taking advantage of the identity element when they're going through a sparse matrix. "By using rings, we can do matrix application over things other than numbers, which on occasion we have done." So as I mentioned before what if the sets that we're operating on aren't just numbers? What if they're trees or what if they're graphs or what if they're customer profiles or some kind of complex object that's represented in your programming language? You can still do these operations on them. So you can think of having a matrix of customer profiles and a matrix of log files, and-- I don't know-- multiplying them together. It's essentially what he's talking about there. Boykin continues, "The Algebird project itself as well as the issue history pretty clearly explains what is going on here. We're building lots of algorithms for aggregating large data sets. Leveraging the structure the operations gives us a win on the systems side. It's usually a pain point when trying to productionize algorithms on thousands of nodes." So to break that down a bit, the idea is it at a place like Twitter, they're running on these clusters. They have thousands of machines. Trying to build code that runs efficiently on thousands of machines it's a hard problem. But if you can have this layer-- this abstraction layer and then be able to apply your business logic wrapped up in your abstract algebra, then really you only have to solve the operations part of it once and then reuse it many, many times. There's a lot of great enduring reasons for doing that. "Solve the system's problems once for any Semigroup, Monoid, Group, Ring, et cetera and then you can plug in whatever algorithm you want without having to think about the implementation details of Memcache and Hadoop and Storm, et cetera." So really, Twitter uses this on their ramp up to IPO to go from a point a couple of years ago when they didn't have as many revenue apps to a point now when they have a very regular structure running these on efficient Hadoop clusters, Storm clusters, et cetera. Twitter released another project called Summingbird, and it's got a great logo down there. It's got a Greek summation letter with a hummingbird. Very nice portmanteau. Anyway, they released it in 2013. It lets you write MapReduce programs that look a lot like native Scala collections. So what that means is in Scala maybe you have a list of things. It might be a list of polynomials or a list of customer profiles or whatever. But you can basically apply functions to those data structures and then have a lot of MapReduce processing under the hood happen. And what he says is there is-- Twitter is doing this so they can execute on Storm, Scalding, Spark, et cetera, in other words, to paraphrase from Twitter, being able to do Monoids in real time. So the idea is that via Summingbird project, you can take and define your business logic. We're using all those nice components of your LEGO blocks, fit them together, and come up-- sorry. Let's make something interesting with LEGO blocks. You can come up with a complex workflow that-- I don't know-- maybe it looks something like this. So you've got a complex workflow, but you're not really concerned as much if it's going to run on Hadoop or if it's going to run on Storm or Spark or something else under the hood. You just have your framework via parameter. And this is really effective for a team context where you're defining say a big batch job to calculate-- I don't know-- week over week customer metrics, and you want to be able to do that every quarter. Let's say you start out doing that. And then you realize I want to take and run that same code every day. So you've moved up your batch schedule. And then you start to realize I really want that every 15 minutes or five minutes or every minute. And now you're starting to get into some kind of more low latency real-time application. Hadoop will probably take you along the way of doing it every quarter or every day. But when you get into every five minutes, Hadoop's not going to work very well. Something like Storm or Spark streaming, other types of frameworks are much more amenable to doing low latency kinds of applications. What Twitter has done is to be able to build a way of using Summingbird define your logic up at high level-- your business logic-- and then add in a parameter. Do I want to run this in batch on Hadoop, or do I want to run this in real time on Spark streaming? That's a very powerful thing. Now it's not just limited to what we're doing in Scala or closure or other types languages like that, which are typically going to be running on Linux. Twitter and others use a lot of Linux. There's also a really great project called MBrace. It's written in F Sharp, and it runs on dot NET for Windows. I highly recommend checking it out. In some ways, I think that the MBrace project is maybe even a little bit more advanced than what Twitter had done with songbird. Although arguably, I think Summingbird runs at very, very large scale. It's very proven. The thing about MBrace is that it's very flexible. In about 20 lines of code, you can define what is essentially MapReduce. So here we've got an F Sharp program that establishes what a MapReduce framework is going to do, how that computation's going to work. And again, they're defining this stuff in terms of Monoids. But the nice thing about MBrace is that you can go in and do something other than MapReduce. MapReduce has some limitations. It's a we would call-- I would call it a barrier pattern, but there are other things that you might want to do with parallel processing other than MapReduce. So MBrace allows you to essentially reconfigure your cluster and provide a lot more interesting kinds of abstractions. And I have a hunch that these kinds of best or breed features are going to cross pollinate. We'll probably see things like that showing up in something more on the Scala and Linux side as well. As a sidebar, I definitely like to point out about Jimmy Lin. There's a paper that he did, a very good one called "Monoidify." Actually from what I understand, he was working with Oscar Boykin on this one. But you may have noticed that there's several names I've mentioned from Twitter. Avi Bryant used to work there. Sam Ritchie used to work there. Oscar Boykin works there now. Jimmy Lin is another person who's been a real driving force of nature at Twitter. He's actually a professor at the University of Maryland, but he's also doing a lot of work on Twitter open source. And it's remarkable. He seems to publish papers in just a stream of academic papers that get accepted in peer reviewed journals. This one in particular, "Monoidify," I think really brings out quite succinctly why is it that we're using abstract algebra for these really large scale systems in open source. And like I say, he's been a real driving force behind how Twitter has built out their revenue apps. Highly recommended.</t>
  </si>
  <si>
    <t>engineeringtwitter.com/opensource/projects/algebird</t>
  </si>
  <si>
    <t xml:space="preserve">Scala library </t>
  </si>
  <si>
    <t xml:space="preserve">map reduce example </t>
  </si>
  <si>
    <t>list &amp; dictionaries</t>
  </si>
  <si>
    <t>fromta.edu/monoids in python</t>
  </si>
  <si>
    <t xml:space="preserve">writes monois that write list </t>
  </si>
  <si>
    <t>Monoids in python</t>
  </si>
  <si>
    <t xml:space="preserve">less resources needs to be spent on sorting snd windowing </t>
  </si>
  <si>
    <t>Guaarantees of associativity within the code allow for distributed computing - partial aggregates, tree/graph representation, etc</t>
  </si>
  <si>
    <t xml:space="preserve">Algorithm design </t>
  </si>
  <si>
    <t>Algebra for Analytics - oscar boykin, strata SC</t>
  </si>
  <si>
    <t xml:space="preserve">Lack of associativity increases latency </t>
  </si>
  <si>
    <t>speakerdeck.com/johnynek/algebra-for-analytics</t>
  </si>
  <si>
    <t xml:space="preserve">infoq.com/presemtations/abstract-algebra-analytics </t>
  </si>
  <si>
    <t>if you've got big data, you want to look at the big picture. You want to look at generalizations, aggregate stats day over day or week over week,  roll up a lot of log files and look at things in more general terms</t>
  </si>
  <si>
    <t xml:space="preserve">not one big loop at the end. </t>
  </si>
  <si>
    <t xml:space="preserve">leveraging partial aggregates for parallelism and greatly reduced network overhead </t>
  </si>
  <si>
    <t xml:space="preserve">partitioning data , distributed computing over many servers </t>
  </si>
  <si>
    <t>Perfarmance bottleneck</t>
  </si>
  <si>
    <t>Providing separation of concerns between the business logic of workflows versus Hadoop minutiae</t>
  </si>
  <si>
    <t xml:space="preserve">Instead of developing in Map-reduce, implement API in Java </t>
  </si>
  <si>
    <t xml:space="preserve">Monoids allow for efficient partitioning of the data and required computational tasks across a cluster </t>
  </si>
  <si>
    <t>graphs can be represented as trees or sparse matrices</t>
  </si>
  <si>
    <t xml:space="preserve">Learn you a haskett for great good </t>
  </si>
  <si>
    <t xml:space="preserve">Combinatory logic </t>
  </si>
  <si>
    <t xml:space="preserve">Abstract Algebra - functional programming </t>
  </si>
  <si>
    <t xml:space="preserve">slideshare.net/pacoid/data-workflows-for-machine-learning </t>
  </si>
  <si>
    <t xml:space="preserve">Enterprise data workflow </t>
  </si>
  <si>
    <t xml:space="preserve">Building DS teams  DJPatil </t>
  </si>
  <si>
    <t xml:space="preserve">Data Jujitsu, </t>
  </si>
  <si>
    <t xml:space="preserve">clusters are expensive </t>
  </si>
  <si>
    <t xml:space="preserve">what kind of open data source frameworks that can be used </t>
  </si>
  <si>
    <t xml:space="preserve">Data science teams are interdisciplanary team but its hard to get different people with different backgrounds </t>
  </si>
  <si>
    <t xml:space="preserve">operationalizationing solutions </t>
  </si>
  <si>
    <t xml:space="preserve">Leveraging pattern language </t>
  </si>
  <si>
    <t xml:space="preserve">Visualized business processes </t>
  </si>
  <si>
    <t xml:space="preserve">Literate programming </t>
  </si>
  <si>
    <t xml:space="preserve">separation of concerns </t>
  </si>
  <si>
    <t xml:space="preserve">Combination of data and people </t>
  </si>
  <si>
    <t xml:space="preserve">Data workflow </t>
  </si>
  <si>
    <t xml:space="preserve">Leveraging semigroup structure, we can build code structures that can operate on a variety of code structure / systems </t>
  </si>
  <si>
    <t xml:space="preserve">Pattern recognition </t>
  </si>
  <si>
    <t xml:space="preserve">Using an algebra of functions </t>
  </si>
  <si>
    <t xml:space="preserve">Decomposition </t>
  </si>
  <si>
    <t xml:space="preserve">Many developers I big data use semigroups </t>
  </si>
  <si>
    <t xml:space="preserve">What instead of numbers, we are talking about code </t>
  </si>
  <si>
    <t>https://soundcloud.com/lambda-cast/12-monoids</t>
  </si>
  <si>
    <t>Monoid '</t>
  </si>
  <si>
    <t xml:space="preserve">Semigriup with two </t>
  </si>
  <si>
    <t xml:space="preserve">Ring </t>
  </si>
  <si>
    <t xml:space="preserve">The number 0 works well as an identity element for addition </t>
  </si>
  <si>
    <t xml:space="preserve">Monoid is defined as a semigroup with an identity element </t>
  </si>
  <si>
    <t xml:space="preserve">Defined as a non-empty set with an associative binary operation </t>
  </si>
  <si>
    <t xml:space="preserve">Semigroup </t>
  </si>
  <si>
    <t xml:space="preserve">and attach attributes to it </t>
  </si>
  <si>
    <t xml:space="preserve">Start with a set of numbers </t>
  </si>
  <si>
    <t>http://math.uga.edu/~pete/semigroup.pdf</t>
  </si>
  <si>
    <t>Helps with reducing software engineering costs in processing big-data with functional programming, reduced latency, and avoiding bottlenecks</t>
  </si>
  <si>
    <t>functional programming - It's very closely related to the use of abstract algebra.</t>
  </si>
  <si>
    <t xml:space="preserve">Abstract Algebra </t>
  </si>
  <si>
    <t>https://www.healthknowledge.org.uk/public-health-textbook/research-methods/1b-statistical-methods/statistical-distributions</t>
  </si>
  <si>
    <t>https://www.analyticsvidhya.com/blog/2017/09/6-probability-distributions-data-science/</t>
  </si>
  <si>
    <t>https://brilliant.org/wiki/poisson-distribution/</t>
  </si>
  <si>
    <t>https://towardsdatascience.com/probability-and-statistics-explained-in-the-context-of-deep-learning-ed1509b2eb3f</t>
  </si>
  <si>
    <t>http://jakevdp.github.io/blog/2018/09/13/waiting-time-paradox/</t>
  </si>
  <si>
    <t>D. Binomial distribution</t>
  </si>
  <si>
    <t>C. Normal distribution</t>
  </si>
  <si>
    <t>B. Uniform distribution</t>
  </si>
  <si>
    <t>A. Poisson distribution</t>
  </si>
  <si>
    <t>Which prior probability distribution should the ML Specialist use for this variable?</t>
  </si>
  <si>
    <t>A Machine Learning Specialist is implementing a full Bayesian network on a dataset that describes public transit in New York City. One of the random variables is discrete, and represents the number of minutes New Yorkers wait for a bus given that the buses cycle every 10 minutes, with a mean of 3 minutes.</t>
  </si>
  <si>
    <t>https://stats.libretexts.org/Bookshelves/Introductory_Statistics/Book%3A_OpenIntro_Statistics_(Diez_et_al)./07%3A_Introduction_to_Linear_Regression/7.02%3A_Line_Fitting%2C_Residuals%2C_and_Correlation</t>
  </si>
  <si>
    <t>https://machinelearningmastery.com/decompose-time-series-data-trend-seasonality/</t>
  </si>
  <si>
    <t>https://www.youtube.com/watch?v=ca0rDWo7IpI</t>
  </si>
  <si>
    <t>https://stats.stackexchange.com/questions/415775/trend-seasonality-determination-in-time-series-without-looking-at-graph</t>
  </si>
  <si>
    <t>Reference</t>
  </si>
  <si>
    <t>Recurrent Neural Network (LSTM) → a class of artificial neural networkwhere connections between nodes form a directed graph along a sequence in which allows it to exhibit dynamic temporal behavior for a time sequence.</t>
  </si>
  <si>
    <t>ARIMAX → An ARIMA model with covariate on the right hand side</t>
  </si>
  <si>
    <t>Seasonal ARIMA → seasonal AR and MA terms predict xt using data values and errors at times with lags that are multiples of S (the span of the seasonality)</t>
  </si>
  <si>
    <t>ARIMA (Autoregressive integrated moving average) → is a generalization of an autoregressive moving average (ARMA) model. Both of these models are fitted to time series data either to better understand the data or to predict future points in the series (forecasting)</t>
  </si>
  <si>
    <t>ARMA → model that provide a parsimonious description of a (weakly) stationary stochastic process in terms of two polynomials, one for the autoregression and the second for the moving average.</t>
  </si>
  <si>
    <t>Linear/Polynomial Regression → regression analysis in which the relationship between the independent variable x and the dependent variable yis modelled as an nth degree polynomial (or 1 degree for linear)</t>
  </si>
  <si>
    <t>Auto Regression → is a representation of a type of random process; as such, it is used to describe certain time-varying processes in nature, economics, etc</t>
  </si>
  <si>
    <t>Standard / Exponentially Moving Average → calculation to analyze data points by creating series of averages of different subsets of the full data set</t>
  </si>
  <si>
    <t>There are lot of different methods that we can use when we want perform forecasting. I will mention the methods that I have found during my research.</t>
  </si>
  <si>
    <t>Left/Right Image → Standard Window Avg / Exponentially Moving Avg</t>
  </si>
  <si>
    <t xml:space="preserve">Modelling </t>
  </si>
  <si>
    <t>https://towardsdatascience.com/trend-seasonality-moving-average-auto-regressive-model-my-journey-to-time-series-data-with-edc4c0c8284b</t>
  </si>
  <si>
    <t xml:space="preserve">In this case, a quadratic trend can be made linear by taking the square root. </t>
  </si>
  <si>
    <t>An exponential growth in seasonality may be made linear by taking the natural logarithm.</t>
  </si>
  <si>
    <t xml:space="preserve">Making exponential changes linear </t>
  </si>
  <si>
    <t>It is reasonable to try to fit a linear model to the data. </t>
  </si>
  <si>
    <t>The last plot shows very little upwards trend, and the residuals also show no obvious patterns.</t>
  </si>
  <si>
    <t>We should not use a straight line to model these data. Instead, a more advanced technique should be used.</t>
  </si>
  <si>
    <t xml:space="preserve">There is some curvature in the scatterplot, which is more obvious in the residual plot. </t>
  </si>
  <si>
    <t>The second data set shows a pattern in the residuals.</t>
  </si>
  <si>
    <t xml:space="preserve"> The residuals appear to be scattered randomly around the dashed line that represents 0.</t>
  </si>
  <si>
    <t>In the first data set (first column), the residuals show no obvious patterns.</t>
  </si>
  <si>
    <t>Can you identify any patterns remaining in the residuals?</t>
  </si>
  <si>
    <t>shows three scatterplots with linear models in the first row and residual plots in the second row</t>
  </si>
  <si>
    <t xml:space="preserve">One purpose of residual plots is to identify characteristics or patterns still apparent in data after fitting a model. </t>
  </si>
  <si>
    <t>alt</t>
  </si>
  <si>
    <t>The residuals are plotted at their original horizontal locations but with the vertical coordinate as the residual.</t>
  </si>
  <si>
    <t xml:space="preserve">We often display them in a residual plot </t>
  </si>
  <si>
    <t xml:space="preserve">Residuals are helpful in evaluating how well a linear model fits a data set. </t>
  </si>
  <si>
    <t>We typically identify y^iy^i by plugging xi into the model.</t>
  </si>
  <si>
    <t>ei=yi−y^</t>
  </si>
  <si>
    <t>The residual of the fifth observation (xi,yixi,yi) is the difference of the observed response (yiyi) and the response we would predict based on the model fit (y^iy^i):</t>
  </si>
  <si>
    <t>Residual: difference between observed and expected</t>
  </si>
  <si>
    <t xml:space="preserve">The size of a residual is usually discussed in terms of its absolute value. </t>
  </si>
  <si>
    <t xml:space="preserve">the observation marked by  Δ  has a moderate residual of about -4. </t>
  </si>
  <si>
    <t xml:space="preserve">the observation marked by "+" has a large residual of about +7; </t>
  </si>
  <si>
    <t xml:space="preserve">The observation marked by an "X" has a small, negative residual of about -1; </t>
  </si>
  <si>
    <t>One goal in picking the right linear model is for these residuals to be as small as possible.</t>
  </si>
  <si>
    <t xml:space="preserve">Observations below the line have negative residuals. </t>
  </si>
  <si>
    <t>Each observation will have a residual. If an observation is above the regression line, then its residual, the vertical distance from the observation to the line, is positive.</t>
  </si>
  <si>
    <t>Data=Fit + Residual</t>
  </si>
  <si>
    <t>Residuals are the leftover variation in the data after accounting for the model fit:</t>
  </si>
  <si>
    <t xml:space="preserve">Residuals </t>
  </si>
  <si>
    <t>Loess or STL decomposition.</t>
  </si>
  <si>
    <t xml:space="preserve">Exponential changes can be made linear by data transforms. </t>
  </si>
  <si>
    <t>It requires that you specify whether the model is additive or multiplicative.</t>
  </si>
  <si>
    <t xml:space="preserve">The statsmodels library provides an implementation of the naive, or classical, decomposition method in a function called seasonal_decompose(). </t>
  </si>
  <si>
    <t>There are methods to automatically decompose a time series.</t>
  </si>
  <si>
    <t xml:space="preserve">Implicit by providing enough history for an algo to model a trend if it may exist </t>
  </si>
  <si>
    <t xml:space="preserve">Can use explicitly in terms of modelling the trend and subtracting it from data or </t>
  </si>
  <si>
    <t>Each of these components are something you may need to think about and address during data preparation, model selection, and model tuning.</t>
  </si>
  <si>
    <t xml:space="preserve">Provides structural thinking in terms of model complexity and how to best capture these components in a given model </t>
  </si>
  <si>
    <t>used for time series analysis to inform forecasting models on your problem.</t>
  </si>
  <si>
    <t>Decomposition as a Tool</t>
  </si>
  <si>
    <t>A non-linear seasonality has an increasing or decreasing frequency and/or amplitude over time.</t>
  </si>
  <si>
    <t>A nonlinear trend is a curved line.</t>
  </si>
  <si>
    <t>A multiplicative model is nonlinear, such as quadratic or exponential. Changes increase or decrease over time.</t>
  </si>
  <si>
    <t>y(t) = Level * Trend * Seasonality * Noise</t>
  </si>
  <si>
    <t>A multiplicative model suggests that the components are multiplied together as follows:</t>
  </si>
  <si>
    <t>Multiplicative Model</t>
  </si>
  <si>
    <t>A linear seasonality has the same frequency (width of cycles) and amplitude (height of cycles).</t>
  </si>
  <si>
    <t>A linear trend is a straight line.</t>
  </si>
  <si>
    <t>An additive model is linear where changes over time are consistently made by the same amount.</t>
  </si>
  <si>
    <t>y(t) = Level + Trend + Seasonality + Noise</t>
  </si>
  <si>
    <t>An additive model suggests that the components are added together as follows:</t>
  </si>
  <si>
    <t>Additive Model</t>
  </si>
  <si>
    <t>It is helpful to think of the components as combining either additively or multiplicatively.</t>
  </si>
  <si>
    <t>All series have a level and noise. The trend and seasonality components are optional.</t>
  </si>
  <si>
    <t>A series is thought to be an aggregate or combination of these four components.</t>
  </si>
  <si>
    <t>Noise: The random variation in the series.</t>
  </si>
  <si>
    <t>Seasonality: The repeating short-term cycle in the series.</t>
  </si>
  <si>
    <t>Trend: The increasing or decreasing value in the series.</t>
  </si>
  <si>
    <t>Level: The average value in the series.</t>
  </si>
  <si>
    <t>automatically split a time series into its components</t>
  </si>
  <si>
    <t>Non-Systematic: Components of the time series that cannot be directly modeled.</t>
  </si>
  <si>
    <t>Systematic: Components of the time series that have consistency or recurrence and can be described and modeled.</t>
  </si>
  <si>
    <t>A useful abstraction for selecting forecasting methods is to break a time series down into systematic and unsystematic components.</t>
  </si>
  <si>
    <t>Helps better understand problems during time series analysis and forecasting.</t>
  </si>
  <si>
    <t>Time series decomposition involves thinking of a series as a combination of level, trend, seasonality, and noise components.</t>
  </si>
  <si>
    <t xml:space="preserve">No pattern </t>
  </si>
  <si>
    <t xml:space="preserve">Random </t>
  </si>
  <si>
    <t xml:space="preserve">Positive secular trend with seasonality </t>
  </si>
  <si>
    <t xml:space="preserve">Occuring at expected time each year/ week </t>
  </si>
  <si>
    <t xml:space="preserve">E.g. Ice cream sales, electricity / gas usage </t>
  </si>
  <si>
    <t xml:space="preserve">Can't predict based on time whats going to happen </t>
  </si>
  <si>
    <t>E.g. Share prices</t>
  </si>
  <si>
    <t>Unpredictable peaks and troughs - whenever</t>
  </si>
  <si>
    <t>Has regular peaks and troughs</t>
  </si>
  <si>
    <t xml:space="preserve">Need enough data - maybe a years worth </t>
  </si>
  <si>
    <t xml:space="preserve">Cyclic </t>
  </si>
  <si>
    <t xml:space="preserve">Seasonal </t>
  </si>
  <si>
    <t xml:space="preserve">High and low points in the data </t>
  </si>
  <si>
    <t xml:space="preserve">Going down </t>
  </si>
  <si>
    <t xml:space="preserve">Variation </t>
  </si>
  <si>
    <t xml:space="preserve">Negative trend </t>
  </si>
  <si>
    <t xml:space="preserve">Positive / Upward / Secular trend </t>
  </si>
  <si>
    <t xml:space="preserve">Time series: Trends and Seasonality </t>
  </si>
  <si>
    <t>These languages readily support probabilistic functions and models like gaussian models,markov models, etc.</t>
  </si>
  <si>
    <t>It is an exciting research field which is supported by both the AI community and the software engineering community.</t>
  </si>
  <si>
    <t>These languages or libraries help to model bayesian style machine learning.</t>
  </si>
  <si>
    <t xml:space="preserve">Probabilistic Programming </t>
  </si>
  <si>
    <t>The extension of markov chains known as hidden markov models are used in speech recognition systems.</t>
  </si>
  <si>
    <t>Markov chains are used for simple systems like next word prediction, language generation, sound generation and many other systems.</t>
  </si>
  <si>
    <t>It describes a sequence of events in which probability of transitioning from one state to another depends only on previous event.</t>
  </si>
  <si>
    <t>It has states.</t>
  </si>
  <si>
    <t>A markov chain is a probabilistic automaton</t>
  </si>
  <si>
    <t xml:space="preserve">Markov Chain </t>
  </si>
  <si>
    <t>random field - the index set lies in cartesian plane or some higher dimensional euclidean planes</t>
  </si>
  <si>
    <t>continuous time random process - the index set lies in real number line</t>
  </si>
  <si>
    <t>discrete time random process or random sequence - If the index set by which the random variables are indexed in a random process are from a discrete natural numbers</t>
  </si>
  <si>
    <t>a series of coin tosses.</t>
  </si>
  <si>
    <t>The outcome of the next event is not dependent on the outcome of the current event.</t>
  </si>
  <si>
    <t>a random process or stochastic process is a mathematical model for a phenomenon that proceeds in an unpredictable manner to the observer.</t>
  </si>
  <si>
    <t>A random process is a collection of random variables that are indexed by some values.</t>
  </si>
  <si>
    <t>Random process</t>
  </si>
  <si>
    <t>It is best used to represent 1 of N class categorical distribution.</t>
  </si>
  <si>
    <t>It is a probability distribution kinda</t>
  </si>
  <si>
    <t>Softmax distribution</t>
  </si>
  <si>
    <t>If the times between random events follow exponential distribution with rate λ, then the total number of events in a time period of length t follows the Poisson distribution with parameter λt.</t>
  </si>
  <si>
    <t>Relation between Exponential and Poisson Distribution:</t>
  </si>
  <si>
    <t>The normal distribution is also a limiting case of Poisson distribution with the parameter λ →∞.</t>
  </si>
  <si>
    <t>2. Both p and q are not indefinitely small.</t>
  </si>
  <si>
    <t>1. The number of trials is indefinitely large, n → ∞.</t>
  </si>
  <si>
    <t>Normal distribution is another limiting form of binomial distribution under the following conditions:</t>
  </si>
  <si>
    <t>Relation between Normal and Binomial Distribution &amp; Normal and Poisson Distribution:</t>
  </si>
  <si>
    <t>3. np = λ, is finite.</t>
  </si>
  <si>
    <t>2. The probability of success for each trial is same and indefinitely small or p →0.</t>
  </si>
  <si>
    <t>1. The number of trials is indefinitely large or n → ∞.</t>
  </si>
  <si>
    <t>Poisson Distribution is a limiting case of binomial distribution under the following conditions:</t>
  </si>
  <si>
    <t>Relation between Poisson and Binomial Distribution</t>
  </si>
  <si>
    <t>Also, the greater the rate, the faster the curve drops and the lower the rate, flatter the curve. This is explained better with the graph shown below.</t>
  </si>
  <si>
    <t>Variance -&gt; Var(X) = (1/λ)²</t>
  </si>
  <si>
    <t>Mean -&gt; E(X) = 1/λ</t>
  </si>
  <si>
    <t>Mean and Variance of a random variable X following an exponential distribution:</t>
  </si>
  <si>
    <t>For survival analysis, λ is called the failure rate of a device at any time t, given that it has survived up to t.</t>
  </si>
  <si>
    <t>and parameter λ&gt;0 which is also called the rate.</t>
  </si>
  <si>
    <t>f(x) = { λe-λx,  x ≥ 0</t>
  </si>
  <si>
    <t>A random variable X is said to have an exponential distribution with PDF:</t>
  </si>
  <si>
    <t xml:space="preserve">Exponential distribution is widely used for survival analysis. </t>
  </si>
  <si>
    <t>3. The life of an Air Conditioner</t>
  </si>
  <si>
    <t>2. Length of time between arrivals at a gas station</t>
  </si>
  <si>
    <t>1. Length of time beteeen metro arrivals,</t>
  </si>
  <si>
    <t>Exponential distribution models the interval of time between the calls.</t>
  </si>
  <si>
    <t xml:space="preserve">Exponential Distribution </t>
  </si>
  <si>
    <t>V(X) = E(X²) – [E(X)]² = p – p² = p(1-p)</t>
  </si>
  <si>
    <t>The variance of a random variable from a bernoulli distribution is:</t>
  </si>
  <si>
    <t>E(X) = 1*p + 0*(1-p) = p</t>
  </si>
  <si>
    <t>The expected value of a random variable X from a Bernoulli distribution is found as follows:</t>
  </si>
  <si>
    <t>The probability mass function is given by: px(1-p)1-x  where x € (0, 1).</t>
  </si>
  <si>
    <t>So the random variable X which has a Bernoulli distribution can take value 1 with the probability of success, say p, and the value 0 with the probability of failure, say q or 1-p.</t>
  </si>
  <si>
    <t xml:space="preserve">A Bernoulli distribution has only two possible outcomes, namely 1 (success) and 0 (failure), and a single trial. </t>
  </si>
  <si>
    <t xml:space="preserve">Special case of Binomial Distribution </t>
  </si>
  <si>
    <t xml:space="preserve">Single trial of n - 1 </t>
  </si>
  <si>
    <t xml:space="preserve">Bernoulli Distribution </t>
  </si>
  <si>
    <t xml:space="preserve">Can think of it as Sum of Bernoulli Distribution </t>
  </si>
  <si>
    <t>4. The probability of success and failure is same for all trials. (Trials are identical.)</t>
  </si>
  <si>
    <t>3. A total number of n identical trials are conducted.</t>
  </si>
  <si>
    <t>2. There are only two possible outcomes in a trial- either a success or a failure.</t>
  </si>
  <si>
    <t>1. Each trial is independent.</t>
  </si>
  <si>
    <t>the properties of a Binomial Distribution are</t>
  </si>
  <si>
    <t>Naturally , binomial distribution is for discrete random variables. numpy docs.</t>
  </si>
  <si>
    <t>A random variable x is said to follow binomial distribution when, the random variable can have only two outcomes(success and failure).</t>
  </si>
  <si>
    <t xml:space="preserve">A binomial random variable is the number of successes in n trials of a random experiment. </t>
  </si>
  <si>
    <t xml:space="preserve">Number of success in a series of yes or no questions </t>
  </si>
  <si>
    <t xml:space="preserve">Binomial distribution </t>
  </si>
  <si>
    <t xml:space="preserve">How many pieces of mail you receive in a day - you can't have half a call. Only whole values </t>
  </si>
  <si>
    <t>Variance -&gt; Var(X) = µ</t>
  </si>
  <si>
    <t>Mean -&gt; E(X) = µ</t>
  </si>
  <si>
    <t>The mean and variance of X following a Poisson distribution:</t>
  </si>
  <si>
    <t>It is perceptible that as the mean increases, the curve shifts to the right.</t>
  </si>
  <si>
    <t>The PMF of X following a Poisson distribution is given by:</t>
  </si>
  <si>
    <t>Let µ denote the mean number of events in an interval of length t. Then, µ = ?*t.</t>
  </si>
  <si>
    <t>Here, X is called a Poisson Random Variable and the probability distribution of X is called Poisson distribution.</t>
  </si>
  <si>
    <t>And X is the number of events in that time interval.</t>
  </si>
  <si>
    <t>t is the length of a time interval,</t>
  </si>
  <si>
    <t>Lambda is the rate at which an event occurs,</t>
  </si>
  <si>
    <t>Some notations used in Poisson distribution are:</t>
  </si>
  <si>
    <t>3. The probability of success in an interval approaches zero as the interval becomes smaller.</t>
  </si>
  <si>
    <t>2. The probability of success over a short interval must equal the probability of success over a longer interval.</t>
  </si>
  <si>
    <t>1. Any successful event should not influence the outcome of another successful event.</t>
  </si>
  <si>
    <t xml:space="preserve">In reality, a well-run bus system will have schedules deliberately structured to avoid this kind of behavior: </t>
  </si>
  <si>
    <t>It is a memoryless process, meaning that the history of events has no bearing on the expected time to the next event.</t>
  </si>
  <si>
    <t xml:space="preserve">Deal with discrete data </t>
  </si>
  <si>
    <t xml:space="preserve">Series of events in success or failure </t>
  </si>
  <si>
    <t>The Poisson distribution is used to describe the distribution of rare events in a large population.</t>
  </si>
  <si>
    <t>A Poisson distribution is a measure of how many times an event is likely to occur within "X" period of time. Example: A video store averages 400 customers every Friday night. What is the probability that 600 customers will come in on any given Friday night</t>
  </si>
  <si>
    <t xml:space="preserve">Poisson Distribution </t>
  </si>
  <si>
    <t xml:space="preserve">Example is Poisson Distribution </t>
  </si>
  <si>
    <t xml:space="preserve">Is a histogram </t>
  </si>
  <si>
    <t xml:space="preserve">You can plot a Normal pdf </t>
  </si>
  <si>
    <t xml:space="preserve">Visualize probability for discrete data occuring </t>
  </si>
  <si>
    <t xml:space="preserve">Probability Mass Function </t>
  </si>
  <si>
    <t>The graph of a random variable X ~ N (µ, σ) is shown below.</t>
  </si>
  <si>
    <t>Here, µ (mean) and σ (standard deviation) are the parameters.</t>
  </si>
  <si>
    <t>Variance -&gt; Var(X) = σ^2</t>
  </si>
  <si>
    <t>4. Exactly half of the values are to the left of the center and the other half to the right.</t>
  </si>
  <si>
    <t>3. The total area under the curve is 1.</t>
  </si>
  <si>
    <t>2. The curve of the distribution is bell-shaped and symmetrical about the line x=μ.</t>
  </si>
  <si>
    <t>1. The mean, median and mode of the distribution coincide.</t>
  </si>
  <si>
    <t>the process of restricting the range of dataset values between 0.0 to 1.0 is called as normalization.</t>
  </si>
  <si>
    <t xml:space="preserve">the process which we did above to obtain standard normal distribution is called standardization whereas </t>
  </si>
  <si>
    <t xml:space="preserve">Standardization v/s Normalization </t>
  </si>
  <si>
    <t>if the mean is 0 and the standard deviation is 1, then it is called as standard normal distribution.</t>
  </si>
  <si>
    <t xml:space="preserve">Standard Normal Distribution </t>
  </si>
  <si>
    <t>it has high entropy and central limit theorem suggests that sum of several independent random variables is normally distributed.</t>
  </si>
  <si>
    <t>These are defined for continuous random variables</t>
  </si>
  <si>
    <t xml:space="preserve">34% of a value falling in that range </t>
  </si>
  <si>
    <t xml:space="preserve">Probability Density Function f(x) - speaks to the probability of a range of values occuring with continuous data </t>
  </si>
  <si>
    <t>The standard uniform density has parameters a = 0 and b = 1, so the PDF for standard uniform density is given by</t>
  </si>
  <si>
    <t>Variance -&gt; V(X) =  (b-a)²/12</t>
  </si>
  <si>
    <t>Mean -&gt; E(X) = (a+b)/2</t>
  </si>
  <si>
    <t>The mean and variance of X following a uniform distribution is:</t>
  </si>
  <si>
    <t>A variable X is said to be uniformly distributed if the density function is:</t>
  </si>
  <si>
    <t>Unlike Bernoulli Distribution, all the n number of possible outcomes of a uniform distribution are equally likely.</t>
  </si>
  <si>
    <t>When you roll a fair die, the outcomes are 1 to 6. The probabilities of getting these outcomes are equally likely and that is the basis of a uniform distribution</t>
  </si>
  <si>
    <t>Rectangular / Uniform Distribution</t>
  </si>
  <si>
    <t>.In continuous distribution, we describe the distribution using probability density functions(pdf) denoted by p(x).</t>
  </si>
  <si>
    <t>The Gaussian function is continuous and thus takes on all values, including values less than zero as shown for the µ = 4 case. </t>
  </si>
  <si>
    <t>The Poisson function is defined only for a discrete number of events, and there is zero probability for observing less than zero events.</t>
  </si>
  <si>
    <t>Graph shows two Poisson and two Gaussian probability density functions for µ = 4 and µ = 36.</t>
  </si>
  <si>
    <t xml:space="preserve">Difference between Gaussian and Poisson distributions. </t>
  </si>
  <si>
    <t xml:space="preserve">Poisson versus gaussian </t>
  </si>
  <si>
    <t xml:space="preserve">non-linear relationship </t>
  </si>
  <si>
    <t>A power law is often represented by an equation with an exponent: Y=MX^B</t>
  </si>
  <si>
    <t>In statistics, a power law is a functional relationship between two quantities, where a relative change in one quantity results in a proportional relative change in the other quantity, independent of the initial size of those quantities</t>
  </si>
  <si>
    <t>Power law</t>
  </si>
  <si>
    <t>This is the correct step to take when data follows a bimodal distribution.</t>
  </si>
  <si>
    <t>Create quantiles from the data and scale to [0,1].</t>
  </si>
  <si>
    <t>Sometimes, what appears to be a bimodal distribution is actually two unimodal (one-peaked) distributions graphed on the same axis.</t>
  </si>
  <si>
    <t xml:space="preserve">Two peaks could also indicate your data is sinusoidal. </t>
  </si>
  <si>
    <t>You’ve got two peaks of data, which usually indicates you’ve got two different groups.</t>
  </si>
  <si>
    <t>The two peaks in a bimodal distribution also represent two local maximums; these are points where the data points stop increasing and start decreasing.</t>
  </si>
  <si>
    <t>The bimodal distribution has two peaks.</t>
  </si>
  <si>
    <t xml:space="preserve">The type of distribution you might be familiar with seeing is the normal distribution, or bell curve, which has one peak. </t>
  </si>
  <si>
    <t xml:space="preserve">Data distributions in statistics can have one peak, or they can have several peaks. </t>
  </si>
  <si>
    <t> Bimodal Distribution: Two Peaks. </t>
  </si>
  <si>
    <t xml:space="preserve">Statistics is a much broader term. It describes a mathematical body of science about data collection, analysis, interpretation, modeling, presentation, et cetera. So in terms of a statistical model, let's describe a kind of a process that happens over and over again, such as Wile E. Coyote just missing Roadrunner and accidentally exploding courtesy of Acme. Wile E. Coyote explodes. We'll put some predictive bounds on that. We'll say that the time it takes from start of sequence until he explodes is time t. And we'll put some bounds on it. We'll say that the expected value of t ranges anywhere from 0.05 up to 1.2 seconds. Now, if you look at the cartoons, it may actually be different. But it's going to be something like that. </t>
  </si>
  <si>
    <t xml:space="preserve">probably estimators </t>
  </si>
  <si>
    <t xml:space="preserve">Predict how likely events are to happen in the future or to have happened in the past </t>
  </si>
  <si>
    <t xml:space="preserve">Probability </t>
  </si>
  <si>
    <t xml:space="preserve">Less moving parts, making it easier to recognize patterns </t>
  </si>
  <si>
    <t xml:space="preserve">Use a few matrixes instead of many scalar variables greatly simplifies the system of equations </t>
  </si>
  <si>
    <t xml:space="preserve">Pattern Generalization and Abstraction </t>
  </si>
  <si>
    <t xml:space="preserve">Scalar </t>
  </si>
  <si>
    <t xml:space="preserve">2-D array of numbers like in a spreadsheet or table </t>
  </si>
  <si>
    <t xml:space="preserve">Matrix </t>
  </si>
  <si>
    <t xml:space="preserve">Systems of linear equations </t>
  </si>
  <si>
    <t xml:space="preserve">v = g(y)   g(y) = 2y - 1 </t>
  </si>
  <si>
    <t>y = f(x)    f(x)  =x + 3</t>
  </si>
  <si>
    <t xml:space="preserve">Function Composition </t>
  </si>
  <si>
    <t xml:space="preserve">the coefficients 1,-5,6 are rational numbers and x is algebraic </t>
  </si>
  <si>
    <t>x=2,3</t>
  </si>
  <si>
    <t>(x-2)(x-3)=0</t>
  </si>
  <si>
    <t>x2 - 5x + 6 = 0</t>
  </si>
  <si>
    <t xml:space="preserve">Is any number that is  a root of a non-zero polynomial with rational coefficients </t>
  </si>
  <si>
    <t xml:space="preserve">Algebraic number </t>
  </si>
  <si>
    <t xml:space="preserve">Is a way of describing a curve </t>
  </si>
  <si>
    <t xml:space="preserve">coefficient and exponents </t>
  </si>
  <si>
    <t xml:space="preserve">3x + 4y = 1 </t>
  </si>
  <si>
    <t xml:space="preserve">Similar to a linear equation except it can have terms with exponents and multiple variables </t>
  </si>
  <si>
    <t xml:space="preserve">Polynomial </t>
  </si>
  <si>
    <t xml:space="preserve">Adding buckets for a range to plot distibution  like most bar charts </t>
  </si>
  <si>
    <t xml:space="preserve">Histogram </t>
  </si>
  <si>
    <t>Categorical distributions (non-numeric): Represents either non-numeric categorical variables or ordinal variables (a special case of numeric variable that can be grouped and ranked like a categorical variable).</t>
  </si>
  <si>
    <t>Binomial distributions (numeric discrete): Model the number of successes that can occur in a certain number of attempts when only two outcomes are possible (the old heads-or-tails coin flip scenario, for example). Binary variables — variables that assume only one of two values — have a binomial distribution.</t>
  </si>
  <si>
    <t>Normal distributions (numeric continuous): Represented graphically by a symmetric bell-shaped curve, these distributions model phenomena that tend toward some most-likely observation (at the top of the bell in the bell curve); observations at the two extremes are less likely.</t>
  </si>
  <si>
    <t xml:space="preserve">Continuous: A random variable that assigns probabilities to a range of value. As in the case of mileage 21-41mpg </t>
  </si>
  <si>
    <t xml:space="preserve">Discrete: A random variable where values can be counted by groupings as is in the case of color </t>
  </si>
  <si>
    <t>Probability distribution is classified per these two types:</t>
  </si>
  <si>
    <t xml:space="preserve">Number of desired outcomes / Total number of outcomes </t>
  </si>
  <si>
    <t xml:space="preserve">Standard deviation - how dispersed the values are </t>
  </si>
  <si>
    <t xml:space="preserve">Standard deviation = 10 times the standard deviation of the first </t>
  </si>
  <si>
    <t xml:space="preserve">Variance = measure of dispersion </t>
  </si>
  <si>
    <t xml:space="preserve">Range may be a good measure of dispersion </t>
  </si>
  <si>
    <t xml:space="preserve">Largest - smallest = Range </t>
  </si>
  <si>
    <t xml:space="preserve">Measure how far away from the center = disperse </t>
  </si>
  <si>
    <t>Measures of spread: range, variance &amp; standard deviation</t>
  </si>
  <si>
    <t xml:space="preserve">Most common number in the dataset </t>
  </si>
  <si>
    <t>Mode</t>
  </si>
  <si>
    <t xml:space="preserve">Middle of the number </t>
  </si>
  <si>
    <t xml:space="preserve">May be different from the average in statistics; mean can be the arithmetic mean or average </t>
  </si>
  <si>
    <t xml:space="preserve">Its all about data and how you can describe the data or derive inferences around that data </t>
  </si>
  <si>
    <t>For an inference to be valid, you must select your sample carefully so that you get a true representation of the population.</t>
  </si>
  <si>
    <t>smaller data selection is known as a sample, and the larger, complete dataset from which the sample is taken is called the population.</t>
  </si>
  <si>
    <t>Inferential: carve out a smaller section of the dataset and attempt to deduce significant information about the larger dataset. Use this type of statistics to get information about a real-world measure in which you’re interested.</t>
  </si>
  <si>
    <t> quickly identify what features you may want, or not want, to use in an analysis.</t>
  </si>
  <si>
    <t xml:space="preserve">for feature preprocessing requirements </t>
  </si>
  <si>
    <t>to detect outliers</t>
  </si>
  <si>
    <t xml:space="preserve">variation of this predicted profit value </t>
  </si>
  <si>
    <t>Descriptive: Describes characteristics of a numerical dataset, including dataset distribution, central tendency (such as mean, min, or max), and dispersion (as in standard deviation and variance).</t>
  </si>
  <si>
    <t xml:space="preserve">Two flavors of stats </t>
  </si>
  <si>
    <t xml:space="preserve">Derivative = Slope of a curve at an exact point </t>
  </si>
  <si>
    <t xml:space="preserve">So if we try a tangent to the curve, it still changes. Slope is derivative to the curve. </t>
  </si>
  <si>
    <t>For a curve, the slope of a curve changes</t>
  </si>
  <si>
    <t>Computing first and second derivatives</t>
  </si>
  <si>
    <t>Slope = change in y over change in x = delta y / delta x</t>
  </si>
  <si>
    <t xml:space="preserve">Slope = 3/7 = </t>
  </si>
  <si>
    <t xml:space="preserve">Minimizes the error between those lines </t>
  </si>
  <si>
    <t>Best fitting regression line</t>
  </si>
  <si>
    <t>Slope of line</t>
  </si>
  <si>
    <t xml:space="preserve">Regression line </t>
  </si>
  <si>
    <t>delta y / delta x = constant</t>
  </si>
  <si>
    <t xml:space="preserve">Linear equation is when change in x versus change in y is a constant </t>
  </si>
  <si>
    <t>y = 3x + 2</t>
  </si>
  <si>
    <t>Intercept is where it meets the x axis while y is how rapidly it’s changing</t>
  </si>
  <si>
    <t xml:space="preserve">Another thing about linear equations is we can take and put it into what's called slope-intercept form. Slope is also a gradient </t>
  </si>
  <si>
    <t xml:space="preserve">Represent y as a function of x </t>
  </si>
  <si>
    <t xml:space="preserve"> notion of a linear equation as a way of describing a straight line</t>
  </si>
  <si>
    <t xml:space="preserve">Linear equation </t>
  </si>
  <si>
    <t>mathisfun.com</t>
  </si>
  <si>
    <t>Alan B. Downey math books</t>
  </si>
  <si>
    <t>How do we develop a step-by-step strategy for solving a particular problem? </t>
  </si>
  <si>
    <t>Algorithm design</t>
  </si>
  <si>
    <t>Poker example - But if you know the basics of it, the kind of things you're going to use over and over then you can reapply them to be able to learn a new variation on the fly. If somebody calls out a game that you've never heard of before, you can take that generalization, that abstraction of those elements and be able to learn how to play it</t>
  </si>
  <si>
    <t>Generalization and abstraction</t>
  </si>
  <si>
    <t>Pattern recognition, how to recognize patterns that you've seen before and they might indicate some kind of solution that you've used before</t>
  </si>
  <si>
    <t xml:space="preserve">Decomposition - take a complex problem, decompose it into parts. </t>
  </si>
  <si>
    <t xml:space="preserve">But the big idea is that you've got reading, writing, and arithmetic + computation </t>
  </si>
  <si>
    <t xml:space="preserve">"The impact of computing extends far beyond science-- affecting all aspects of our lives. To flourish in today's world, everyone needs computational thinking."  CMU </t>
  </si>
  <si>
    <t xml:space="preserve">Computational Thinking </t>
  </si>
  <si>
    <t>Calculus</t>
  </si>
  <si>
    <t>high school algebra two as a prereq</t>
  </si>
  <si>
    <r>
      <t>Statistics books are usually careful to distinguish between a value and its estimate by putting a “hat” on variables that are estimates, so in such books you’ll typically see a true probability denoted </t>
    </r>
    <r>
      <rPr>
        <i/>
        <sz val="12"/>
        <color rgb="FF333333"/>
        <rFont val="Inherit"/>
      </rPr>
      <t>p</t>
    </r>
    <r>
      <rPr>
        <sz val="12"/>
        <color rgb="FF333333"/>
        <rFont val="Times New Roman"/>
        <family val="1"/>
      </rPr>
      <t> and its estimate denoted </t>
    </r>
  </si>
  <si>
    <t>Sigma (Σ) and Pi (Π) notation, commonly used in textbooks to indicate sums and products, respectively</t>
  </si>
  <si>
    <t xml:space="preserve">Notation </t>
  </si>
  <si>
    <t xml:space="preserve">Python for Data analysis - Wes McKinney </t>
  </si>
  <si>
    <t xml:space="preserve">Doing Data science - Stright from the frontline - Cathy o Neil, Rachel Schutt </t>
  </si>
  <si>
    <t xml:space="preserve">Data science for Business - Foster Provost </t>
  </si>
  <si>
    <t xml:space="preserve">Communication of the ACM </t>
  </si>
  <si>
    <t xml:space="preserve">A relational model of data for large shared data banks - Edgar Codd </t>
  </si>
  <si>
    <t>By leveraging math for those specific kinds of data organization, we can avoid problems from ad-hoc approaches, while achieving less code volume, less latency, etc</t>
  </si>
  <si>
    <t xml:space="preserve">To organize effectively, we can make use of graph data structures, geometric data structures, probabilistic data structures, etc </t>
  </si>
  <si>
    <t xml:space="preserve">The process of organizing data is how we extract value from it </t>
  </si>
  <si>
    <t xml:space="preserve">                              ax</t>
  </si>
  <si>
    <t>https://www.udacity.com/course/intro-to-tensorflow-for-deep-learning--ud187</t>
  </si>
  <si>
    <t xml:space="preserve">After certification </t>
  </si>
  <si>
    <t>https://www.awsgeek.com/Amazon-Personalize/</t>
  </si>
  <si>
    <t>https://www.verbaltovisual.com/what-is-sketchnoting/</t>
  </si>
  <si>
    <t>https://www.tensorflow.org/tutorials</t>
  </si>
  <si>
    <t xml:space="preserve">Tensorflow </t>
  </si>
  <si>
    <t xml:space="preserve">Machine Learning Tutorial - Google </t>
  </si>
  <si>
    <t>https://machinelearningmastery.com/build-a-machine-learning-portfolio/</t>
  </si>
  <si>
    <t>https://developers.google.com/machine-learning/crash-course/prereqs-and-prework</t>
  </si>
  <si>
    <t xml:space="preserve">Google Pre-requisites </t>
  </si>
  <si>
    <t>https://pandas.pydata.org/pandas-docs/stable/getting_started/index.html#getting-started</t>
  </si>
  <si>
    <t>Pandas</t>
  </si>
  <si>
    <t>https://numpy.org/devdocs/user/quickstart.html</t>
  </si>
  <si>
    <t>https://developers.google.com/machine-learning/glossary#e</t>
  </si>
  <si>
    <t>https://docs.python.org/3/tutorial/introduction.html#</t>
  </si>
  <si>
    <t xml:space="preserve">Python overview </t>
  </si>
  <si>
    <t>http://www.cs.cmu.edu/~wcohen/10-601/self-assessment/Intro_ML_Self_Evaluation.pdf</t>
  </si>
  <si>
    <t>Math for ML</t>
  </si>
  <si>
    <t>https://machinelearningmastery.com/machine-learning-for-programmers/</t>
  </si>
  <si>
    <t xml:space="preserve">Bottom-up approach v-s top-down approach to learning ML </t>
  </si>
  <si>
    <t>https://docs.paperspace.com/machine-learning/wiki/recurrent-neural-network-rnn</t>
  </si>
  <si>
    <t>https://www.geeksforgeeks.org/top-5-programming-languages-and-their-libraries-for-machine-learning-in-2020/</t>
  </si>
  <si>
    <t xml:space="preserve">Revised List </t>
  </si>
  <si>
    <t xml:space="preserve">References </t>
  </si>
  <si>
    <t>https://machinelearningmastery.com/start-here/</t>
  </si>
  <si>
    <t xml:space="preserve">MX Net </t>
  </si>
  <si>
    <t>Weekends needed =</t>
  </si>
  <si>
    <t xml:space="preserve">Gap </t>
  </si>
  <si>
    <t>Completed</t>
  </si>
  <si>
    <t>@10 hours / week</t>
  </si>
  <si>
    <t>WEEKS PASSED</t>
  </si>
  <si>
    <t xml:space="preserve">TODAY </t>
  </si>
  <si>
    <t xml:space="preserve">Actual </t>
  </si>
  <si>
    <t>Confusion Matrix</t>
  </si>
  <si>
    <t>Target</t>
  </si>
  <si>
    <t xml:space="preserve">ML Specialist </t>
  </si>
  <si>
    <t>Find True Positives &amp; False Positives</t>
  </si>
  <si>
    <t>@14 hours / week</t>
  </si>
  <si>
    <t>https://d1.awsstatic.com/training-and-certification/docs-ml/AWS-Certified-Machine-Learning-Specialty_Exam-Guide.pdf</t>
  </si>
  <si>
    <t>Create Histogram</t>
  </si>
  <si>
    <t xml:space="preserve">Weeks </t>
  </si>
  <si>
    <t xml:space="preserve">@ 10 hrs / wk </t>
  </si>
  <si>
    <t xml:space="preserve">Practise Test </t>
  </si>
  <si>
    <t>https://www.braincert.com/course/22419-AWS-Certified-Machine-Learning-%E2%80%93-Specialty-Practice-Exams</t>
  </si>
  <si>
    <t>Probability (Die Roll)</t>
  </si>
  <si>
    <t xml:space="preserve">Whizlabs </t>
  </si>
  <si>
    <t>Variance, Range &amp; Standard Deviation</t>
  </si>
  <si>
    <t xml:space="preserve">Oreilly </t>
  </si>
  <si>
    <t xml:space="preserve">Practice Exams </t>
  </si>
  <si>
    <t>amazon ML</t>
  </si>
  <si>
    <t>https://www.whizlabs.com/aws-certified-machine-learning-specialty/</t>
  </si>
  <si>
    <t xml:space="preserve">5:00 - 7:00 </t>
  </si>
  <si>
    <t>https://www.udemy.com/course/aws-machine-learning-practice-exam/</t>
  </si>
  <si>
    <t>12/</t>
  </si>
  <si>
    <t>https://theactivationfunction.com/blog/</t>
  </si>
  <si>
    <t>Spark on EMR hands-on</t>
  </si>
  <si>
    <t>Mar</t>
  </si>
  <si>
    <t xml:space="preserve">Done </t>
  </si>
  <si>
    <t xml:space="preserve">BIg Data </t>
  </si>
  <si>
    <t xml:space="preserve">TBD </t>
  </si>
  <si>
    <t xml:space="preserve">BIG data specialty - Test and exam data </t>
  </si>
  <si>
    <t>30 days</t>
  </si>
  <si>
    <t>Weeks @56H</t>
  </si>
  <si>
    <t>Udemy</t>
  </si>
  <si>
    <t>Weeks @14H</t>
  </si>
  <si>
    <t xml:space="preserve">Cloud Guru </t>
  </si>
  <si>
    <t xml:space="preserve">Sum hours </t>
  </si>
  <si>
    <t>End Date</t>
  </si>
  <si>
    <t>Start date</t>
  </si>
  <si>
    <t xml:space="preserve">Set up and networking </t>
  </si>
  <si>
    <t>Feb</t>
  </si>
  <si>
    <t>https://github.com/awslabs/aws-sagemaker-emr-tutorial</t>
  </si>
  <si>
    <t>https://jayendrapatil.com/aws-certification-analytics-services-cheat-sheet/</t>
  </si>
  <si>
    <t>Orchestrate big data workflows using AWS Data Pipeline</t>
  </si>
  <si>
    <t>Use visualization software to depict data and queries using Amazon QuickSight</t>
  </si>
  <si>
    <t>Leverage AWS Glue to automate ETL workloads</t>
  </si>
  <si>
    <t>Leverage Amazon Athena for ad-hoc query analytics</t>
  </si>
  <si>
    <t>Sun</t>
  </si>
  <si>
    <t>Sat</t>
  </si>
  <si>
    <t>Fri</t>
  </si>
  <si>
    <t>Thu</t>
  </si>
  <si>
    <t>Wed</t>
  </si>
  <si>
    <t>Tue</t>
  </si>
  <si>
    <t>Mon</t>
  </si>
  <si>
    <t>Identify options for ingesting, transferring, and compressing data</t>
  </si>
  <si>
    <t>Jan</t>
  </si>
  <si>
    <t>Secure a Big Data solution</t>
  </si>
  <si>
    <t>Comprehend and manage costs and security for a big data solution</t>
  </si>
  <si>
    <t>Leverage Amazon Redshift to efficiently store and analyze data</t>
  </si>
  <si>
    <t>Identify the benefits of using Amazon Kinesis for near real-time big data processing</t>
  </si>
  <si>
    <t>Choose appropriate AWS data storage options</t>
  </si>
  <si>
    <t>Use in-memory analytics with Spark on Amazon EMR</t>
  </si>
  <si>
    <t>Leverage Hue to improve the ease-of-use of Amazon EMR</t>
  </si>
  <si>
    <t>Leverage common programming frameworks available for Amazon EMR including Hive, Pig, and Streaming</t>
  </si>
  <si>
    <t>Launch and configure an Amazon EMR cluster</t>
  </si>
  <si>
    <t>Identify the components of an Amazon EMR cluster</t>
  </si>
  <si>
    <t>Leverage Apache Hadoop in the context of Amazon EMR</t>
  </si>
  <si>
    <t>Fit AWS solutions inside of a big data ecosystem</t>
  </si>
  <si>
    <t>Classroom - file:///C:/Users/kcardoz/Downloads/big-data-on-aws.pdf</t>
  </si>
  <si>
    <t> free Big Data Technology Fundamentals web-based training</t>
  </si>
  <si>
    <t xml:space="preserve">Big Data Practice test </t>
  </si>
  <si>
    <t>Big Data Review - Review line items below</t>
  </si>
  <si>
    <t xml:space="preserve">Big Data </t>
  </si>
  <si>
    <t xml:space="preserve">ElasticInference </t>
  </si>
  <si>
    <t xml:space="preserve">Amazon Macie </t>
  </si>
  <si>
    <t>newest high-level ML services for 2020: AWS DeepComposer, Amazon Fraud Detector, Amazon CodeGuru, Contact Lens for Amazon Connect, Amazon Kendra, and Amazon Augmented AI (A2I)</t>
  </si>
  <si>
    <t xml:space="preserve">AWS AI </t>
  </si>
  <si>
    <t>https://docs.aws.amazon.com/deep-learning-containers/latest/devguide/what-is-dlc.html</t>
  </si>
  <si>
    <t>https://github.com/aws/deep-learning-containers/blob/master/available_images.md</t>
  </si>
  <si>
    <t>Deeplearning with Apache MXNet, instance types for DL</t>
  </si>
  <si>
    <t>https://machinelearningmastery.com/improve-deep-learning-performance/</t>
  </si>
  <si>
    <t>https://d1.awsstatic.com/whitepapers/Deep_Learning_on_AWS.pdf</t>
  </si>
  <si>
    <t>DL</t>
  </si>
  <si>
    <t>https://www.quora.com/What-is-the-difference-between-L1-and-L2-regularization</t>
  </si>
  <si>
    <t>L1 and L2 regularization</t>
  </si>
  <si>
    <t>Regularization Techniques -dropout, early stopping, and simply using a smaller network.</t>
  </si>
  <si>
    <t xml:space="preserve"> The Vanishing Gradient problem - gradient checking </t>
  </si>
  <si>
    <t xml:space="preserve">Tuning a CNN on EC2 - Hands on </t>
  </si>
  <si>
    <t>RNN - LSTM and GRU, and different applications of them.</t>
  </si>
  <si>
    <t xml:space="preserve">CNN - ResNet </t>
  </si>
  <si>
    <t>Activation functions - linear, step, logistic / sigmoid, hyperbolic tangent, ReLU, Leaky ReLu, PReLu, Swish, and more - and how to choose between them.</t>
  </si>
  <si>
    <t>CNN</t>
  </si>
  <si>
    <t xml:space="preserve">Security, Monitoring </t>
  </si>
  <si>
    <t xml:space="preserve">stock picking algo </t>
  </si>
  <si>
    <t xml:space="preserve">Workflows </t>
  </si>
  <si>
    <t>https://docs.aws.amazon.com/sagemaker/latest/dg/docker-containers.html</t>
  </si>
  <si>
    <t>https://github.com/aws/amazon-sagemaker-examples/tree/master/advanced_functionality</t>
  </si>
  <si>
    <t xml:space="preserve">Containers </t>
  </si>
  <si>
    <t>3/11-3/14</t>
  </si>
  <si>
    <t>hands-on examples of tuning and adjusting</t>
  </si>
  <si>
    <t xml:space="preserve">Inference </t>
  </si>
  <si>
    <t xml:space="preserve">experiments </t>
  </si>
  <si>
    <t>https://machinelearningmastery.com/gentle-introduction-xgboost-applied-machine-learning/</t>
  </si>
  <si>
    <t>http://getyouralgorithm.blogspot.com/2019/07/aws-certified-machine-learning.html</t>
  </si>
  <si>
    <t>https://getyouralgorithm.blogspot.com/2019/12/aws-certified-machine-learning.html</t>
  </si>
  <si>
    <t>ground truth example</t>
  </si>
  <si>
    <t xml:space="preserve">Prepare and Label Data </t>
  </si>
  <si>
    <t xml:space="preserve">run a use case through for auto ml </t>
  </si>
  <si>
    <t xml:space="preserve">Autopilot - Automated ML </t>
  </si>
  <si>
    <t>Notebook instances</t>
  </si>
  <si>
    <t>https://d1.awsstatic.com/whitepapers/machine-learning-foundations.pdf</t>
  </si>
  <si>
    <t xml:space="preserve">create image for the ds example </t>
  </si>
  <si>
    <t xml:space="preserve">Studio </t>
  </si>
  <si>
    <t>https://d1.awsstatic.com/whitepapers/aws-managing-ml-projects.pdf</t>
  </si>
  <si>
    <t xml:space="preserve">Studio deployment of county census clister </t>
  </si>
  <si>
    <t xml:space="preserve">Get started </t>
  </si>
  <si>
    <t xml:space="preserve">What is </t>
  </si>
  <si>
    <t>https://www.reddit.com/r/AWSCertifications/comments/c97t5i/passed_aws_certified_machine_learning_specialty/</t>
  </si>
  <si>
    <t>transfer learning, hyperparameter tuning, model deployment, external frameworks (TensorFlow), and BYO algorithm. I also stepped through the configuration of core features in the Management Console.</t>
  </si>
  <si>
    <t xml:space="preserve">The best way getting your hands dirty with the sample notebooks that are provided when you launch a notebook instance in SageMaker. I ran through at least one sample notebook per built-in algorithm as well as notebooks that covered </t>
  </si>
  <si>
    <t>https://towardsdatascience.com/20-popular-machine-learning-metrics-part-1-classification-regression-evaluation-metrics-1ca3e282a2ce</t>
  </si>
  <si>
    <t>https://towardsdatascience.com/various-ways-to-evaluate-a-machine-learning-models-performance-230449055f15</t>
  </si>
  <si>
    <t>https://learning.oreilly.com/library/view/evaluating-machine-learning/9781492048756/</t>
  </si>
  <si>
    <t>https://heartbeat.fritz.ai/introduction-to-machine-learning-model-evaluation-fa859e1b2d7f</t>
  </si>
  <si>
    <t>Confusion Matrix,Recall,Precision,F1 score, ROC and AUC</t>
  </si>
  <si>
    <t>Evaluation</t>
  </si>
  <si>
    <t xml:space="preserve">TF-IDF with spark - hands on ? </t>
  </si>
  <si>
    <t>Binning, Transforming, Encoding, Scaling, Normalizing and Shuffling</t>
  </si>
  <si>
    <t>Impute missing data - KNN, deep learning, and regression methods such as MICE.</t>
  </si>
  <si>
    <t>Dataset formats and modes supported by different algorithms</t>
  </si>
  <si>
    <t>Time series - time series data consists of separate signals from trends, seasonality, and noise.</t>
  </si>
  <si>
    <t xml:space="preserve">2:00 - 6:00 </t>
  </si>
  <si>
    <t xml:space="preserve">stats </t>
  </si>
  <si>
    <t>9:00 - 1:00</t>
  </si>
  <si>
    <t>https://docs.aws.amazon.com/machine-learning/latest/dg/what-is-amazon-machine-learning.html</t>
  </si>
  <si>
    <t>https://www.kdnuggets.com/2020/05/guide-choose-right-machine-learning-algorithm.html</t>
  </si>
  <si>
    <t>https://docs.aws.amazon.com/machine-learning/latest/dg/types-of-ml-models.html</t>
  </si>
  <si>
    <t xml:space="preserve">Feature engineering - curse of dimensionality </t>
  </si>
  <si>
    <t>https://jayendrapatil.com/aws-certification-machine-learning-concepts-cheat-sheet/</t>
  </si>
  <si>
    <t>Udemy ML course</t>
  </si>
  <si>
    <t xml:space="preserve">data prep </t>
  </si>
  <si>
    <t xml:space="preserve">Sheet 1 </t>
  </si>
  <si>
    <t>gan</t>
  </si>
  <si>
    <t>T&amp;D</t>
  </si>
  <si>
    <t>recommendation</t>
  </si>
  <si>
    <t xml:space="preserve">Problem framing </t>
  </si>
  <si>
    <t>Programming dd</t>
  </si>
  <si>
    <t xml:space="preserve">whole course </t>
  </si>
  <si>
    <t>NN</t>
  </si>
  <si>
    <t xml:space="preserve">classification </t>
  </si>
  <si>
    <t>regularization</t>
  </si>
  <si>
    <t xml:space="preserve">validation set </t>
  </si>
  <si>
    <t>Overview</t>
  </si>
  <si>
    <t xml:space="preserve">Tuning - GD, Learning rate, Batch size </t>
  </si>
  <si>
    <t>https://colab.research.google.com/github/google/eng-edu/blob/master/ml/cc/exercises/numpy_ultraquick_tutorial.ipynb?utm_source=mlcc&amp;utm_campaign=colab-external&amp;utm_medium=referral&amp;utm_content=mlcc-prework&amp;hl=en</t>
  </si>
  <si>
    <t>https://colab.research.google.com/github/google/eng-edu/blob/master/ml/cc/exercises/pandas_dataframe_ultraquick_tutorial.ipynb?utm_source=mlcc&amp;utm_campaign=colab-external&amp;utm_medium=referral&amp;utm_content=mlcc-prework&amp;hl=en#scrollTo=YDu2VotPgzsW</t>
  </si>
  <si>
    <t>https://www.examtopics.com/exams/amazon/aws-certified-machine-learning-specialty/view/16/</t>
  </si>
  <si>
    <t>9/day w read-up</t>
  </si>
  <si>
    <t>day</t>
  </si>
  <si>
    <t>https://quizlet.com/406445837/aws-mls-c01-flash-cards/</t>
  </si>
  <si>
    <t xml:space="preserve">Practice exam purchase - $40 </t>
  </si>
  <si>
    <t>Review E2E w example</t>
  </si>
  <si>
    <t xml:space="preserve">Lesson 7 </t>
  </si>
  <si>
    <t xml:space="preserve">Lesson 6 </t>
  </si>
  <si>
    <t>Lesson 5</t>
  </si>
  <si>
    <t>Lesson 4</t>
  </si>
  <si>
    <t>Lesson 3</t>
  </si>
  <si>
    <t>https://learning.oreilly.com/library/view/sams-teach-yourself/9780134456737/</t>
  </si>
  <si>
    <t>https://learning.oreilly.com/learning-paths/learning-path-aws/9780135941065/</t>
  </si>
  <si>
    <t xml:space="preserve">Big data whitepaper; practice exam </t>
  </si>
  <si>
    <t>https://learning.oreilly.com/videos/aws-certified-big/9781838983383/9781838983383-video2_11</t>
  </si>
  <si>
    <t>Mean, Median &amp; Mode</t>
  </si>
  <si>
    <t> Apache Hadoop, MapReduce, HDFS, and SQL/NoSQL querying</t>
  </si>
  <si>
    <t>https://www.aws.training/Details/eLearning?id=32143</t>
  </si>
  <si>
    <t xml:space="preserve">Deep Racer </t>
  </si>
  <si>
    <t>11/8, 11/9</t>
  </si>
  <si>
    <t>https://www.aws.training/Details/eLearning?id=42183</t>
  </si>
  <si>
    <t>Creating a Normal Distribution</t>
  </si>
  <si>
    <t>https://www.aws.training/Details/eLearning?id=40337</t>
  </si>
  <si>
    <t>Ccomputing First &amp; Second Derivatives</t>
  </si>
  <si>
    <t>11/6, 11/7</t>
  </si>
  <si>
    <t>https://www.aws.training/Details/Curriculum?id=27151</t>
  </si>
  <si>
    <t>Linear Regressions</t>
  </si>
  <si>
    <t>https://www.aws.training/Details/Curriculum?id=27153</t>
  </si>
  <si>
    <t>Linear vs. Non-Linear</t>
  </si>
  <si>
    <t>https://www.aws.training/Details/Curriculum?id=27156</t>
  </si>
  <si>
    <t>Cosine Similarity</t>
  </si>
  <si>
    <t>https://www.aws.training/Details/Video?id=27224</t>
  </si>
  <si>
    <t>Multiplying a Matrix</t>
  </si>
  <si>
    <t>https://www.aws.training/Details/Curriculum?id=27243</t>
  </si>
  <si>
    <t>Adding Two Vectors</t>
  </si>
  <si>
    <t>https://www.aws.training/Details/Curriculum?id=27273</t>
  </si>
  <si>
    <t xml:space="preserve">Machine Learning Security </t>
  </si>
  <si>
    <t>https://aws.amazon.com/training/path-storage/</t>
  </si>
  <si>
    <t xml:space="preserve">Deep Dive storage </t>
  </si>
  <si>
    <t>Chapter 19</t>
  </si>
  <si>
    <t>Chapter 18</t>
  </si>
  <si>
    <t>Chapter 17</t>
  </si>
  <si>
    <t>Chapter 16</t>
  </si>
  <si>
    <t>Chapter 15</t>
  </si>
  <si>
    <t>Chapter 14</t>
  </si>
  <si>
    <t>Chapter 13</t>
  </si>
  <si>
    <t>Chapter 12</t>
  </si>
  <si>
    <t>Chapter 11</t>
  </si>
  <si>
    <t>Chapter 10</t>
  </si>
  <si>
    <t>Chapter 9</t>
  </si>
  <si>
    <t>Chapter 8</t>
  </si>
  <si>
    <t>Chapter 7</t>
  </si>
  <si>
    <t>Chapter 6</t>
  </si>
  <si>
    <t>Chapter 5</t>
  </si>
  <si>
    <t>Chapter 4</t>
  </si>
  <si>
    <t>Chapter 3</t>
  </si>
  <si>
    <t>Chapter 2</t>
  </si>
  <si>
    <t>Chapter 1</t>
  </si>
  <si>
    <t>Hands-On Machine Learning with Scikit-Learn, Keras, and TensorFlow, 2nd Edition</t>
  </si>
  <si>
    <t>Y</t>
  </si>
  <si>
    <t>https://learning.oreilly.com/library/view/data-science-for/9781449374273/ch02.html</t>
  </si>
  <si>
    <t>Data Science for Business</t>
  </si>
  <si>
    <t>https://www.aws.training/Details/eLearning?id=26598</t>
  </si>
  <si>
    <t>Elements of DS</t>
  </si>
  <si>
    <t>https://www.aws.training/Details/eLearning?id=26597</t>
  </si>
  <si>
    <t>https://www.khanacademy.org/math/precalculus</t>
  </si>
  <si>
    <t>Pre-calculus</t>
  </si>
  <si>
    <t>https://www.khanacademy.org/math/statistics-probability</t>
  </si>
  <si>
    <t xml:space="preserve">Statistics and Probabilities </t>
  </si>
  <si>
    <t>https://www.khanacademy.org/math/linear-algebra</t>
  </si>
  <si>
    <t xml:space="preserve">Linear Algebra </t>
  </si>
  <si>
    <t>https://www.youtube.com/watch?v=2LnvcMlc5EE</t>
  </si>
  <si>
    <t>https://www.khanacademy.org/math/probability/data-distributions-a1/displays-of-distributions/v/histograms-intro</t>
  </si>
  <si>
    <t>https://www.khanacademy.org/math/precalculus/prob-comb/independent-events-precalc/v/events-and-outcomes-2</t>
  </si>
  <si>
    <t>https://www.khanacademy.org/math/probability/data-distributions-a1/summarizing-spread-distributions/v/range-variance-and-standard-deviation-as-measures-of-dispersion</t>
  </si>
  <si>
    <t>https://www.khanacademy.org/math/probability/data-distributions-a1/summarizing-center-distributions/v/statistics-intro-mean-median-and-mode</t>
  </si>
  <si>
    <t>https://www.khanacademy.org/math/statistics-probability/modeling-distributions-of-data/more-on-normal-distributions/v/introduction-to-the-normal-distribution</t>
  </si>
  <si>
    <t>https://www.youtube.com/watch?v=rAof9Ld5sOg</t>
  </si>
  <si>
    <t>https://www.khanacademy.org/math/statistics-probability/describing-relationships-quantitative-data/more-on-regression/v/regression-line-example</t>
  </si>
  <si>
    <t>https://www.khanacademy.org/math/cc-eighth-grade-math/cc-8th-linear-equations-functions/linear-nonlinear-functions-tut/v/linear-and-nonlinear-functions-example-3</t>
  </si>
  <si>
    <t>https://www.khanacademy.org/math/linear-algebra/vectors-and-spaces/dot-cross-products/v/dot-and-cross-product-comparison-intuition</t>
  </si>
  <si>
    <t>https://www.khanacademy.org/math/precalculus/precalc-matrices/multiplying-matrices-by-matrices/v/multiplying-a-matrix-by-a-matrix</t>
  </si>
  <si>
    <t>https://www.khanacademy.org/math/precalculus/x9e81a4f98389efdf:vectors/x9e81a4f98389efdf:vector-add-sub/v/adding-vectors</t>
  </si>
  <si>
    <t>https://learning.oreilly.com/videos/just-enough-math/9781491904077/9781491904077-video169413?autoplay=false</t>
  </si>
  <si>
    <t xml:space="preserve">Why is math important in Comp Science ? </t>
  </si>
  <si>
    <t>https://www.aws.training/Details/eLearning?id=27200</t>
  </si>
  <si>
    <t>https://www.aws.training/Details/Curriculum?id=27271</t>
  </si>
  <si>
    <t xml:space="preserve">Machine Leanring Exam Basics </t>
  </si>
  <si>
    <t>Done</t>
  </si>
  <si>
    <t>Hours</t>
  </si>
  <si>
    <t>12 hours</t>
  </si>
  <si>
    <t>Training set vs testing set, target variable, mean square error (MSE), hinge loss, overfitting, underfitting, confusion matrix, false negative, false positive, precision, recall, accuracy, area under the ROC curve (AUC), bias, variance, elbow method, Log loss, early stopping, stochastic gradient descent, global minimum, local minimum, cost function</t>
  </si>
  <si>
    <t>Model performance measurement keywords</t>
  </si>
  <si>
    <t>Softmax, ReLU, lasso vs. ridge, regularization, sigmoid, CNNs, RNNs, LSTM, layers, L1 loss, L2 loss, L1 regularization, L2 regularization</t>
  </si>
  <si>
    <t>Deep Learning keywords</t>
  </si>
  <si>
    <t>Know Neural Network optimizers (Gradient Descent, Batch Gradient Descent, mini-batch Gradient Descent, Stochastic Gradient Descent, Adam, AdaGrad, RMSProp)</t>
  </si>
  <si>
    <t>Know deep learning frameworks (Tensorflow, Apache MXNet, PyTorch, Chainer, parameter server, Horovod)</t>
  </si>
  <si>
    <t>Know your deep learning hyperparameters (learning rate, epochs, batch size, optimizer, momentum, etc)</t>
  </si>
  <si>
    <t>Know your Activation Functions (Linear vs Sigmoid vs Tanh vs ReLU vs Softmax)</t>
  </si>
  <si>
    <t>Know your Neural Networks (CNN vs RNN vs LSTM vs GRU, Transfer Learning process, activation functions etc)</t>
  </si>
  <si>
    <t>Know k-means clustering (how to choose the best “k”, read elbow plot)</t>
  </si>
  <si>
    <t>Know Naïve Bayes vs Bayesian Network (how Pearson Correlation relates)</t>
  </si>
  <si>
    <t>Know SVM and their kernels (linear vs non-linear vs RBF)</t>
  </si>
  <si>
    <t>Know your Machine Learning algorithms and their use cases (Decision Tree, XGBoost, Random Forest, Linear, Logistic Regression, K-means Clustering, k-NN, Naïve Bayes, NLP, ARIMA)</t>
  </si>
  <si>
    <t>Know how to handle underfitting (train longer, add more features, get more training data, increase model complexity, etc)</t>
  </si>
  <si>
    <t>Know how to handle overfitting (L1/L2 regularization, dropout, early stopping, reduce number of layers for neural network, etc)</t>
  </si>
  <si>
    <t>Know how to handle lots of features (PCA, t-SNE)</t>
  </si>
  <si>
    <t>Know how to handle outliers (drop/remove, StandardScaller)</t>
  </si>
  <si>
    <t>Know how to handle text records (n-Gram, OBS, tf-idf, Cartesian Product, stop words, etc)</t>
  </si>
  <si>
    <t>Know how to handle numerical records (Normalization vs Standardization, quantile binning)</t>
  </si>
  <si>
    <t>Know how to handle categorical records (one hot encoding for nominal, mapping for ordinal)</t>
  </si>
  <si>
    <t>Know how to handle imbalanced dataset (under/oversampling, SMOTE, k-NN)</t>
  </si>
  <si>
    <t>Know how to handle missing values (mean/median imputation, MICE, use supervised learning, k-NN, drop)</t>
  </si>
  <si>
    <t>Know how to read residual plots, confusion matrix, multi-class confusion matrix, time series graph, test/validation graph, ROC/AUC</t>
  </si>
  <si>
    <t>Know linear regression assumptions (linearity, constant variance, independent, etc)</t>
  </si>
  <si>
    <t>Know when to focus on Precision/Recall/Specificity/Accuracy</t>
  </si>
  <si>
    <t>Know how to choose the right visualizations (bar chart, line chart, histograms, scatter plot, etc)</t>
  </si>
  <si>
    <t>Know how to choose the right distributions (Poisson vs Bernoulli vs Binomial vs Normal vs Uniform)</t>
  </si>
  <si>
    <t xml:space="preserve">General Machine/Deep Learning </t>
  </si>
  <si>
    <t>Know SageMaker Neo, Elastic Interface, Inference Pipeline, automatic tuning</t>
  </si>
  <si>
    <t>Know AWS AI Services (Comprehend, Translate, Polly, Lex, Transcribe, Rekognition)</t>
  </si>
  <si>
    <t>Batch (Transformer) vs Hosting (CreateModel, CreateEndpointConfig, CreateEndpoint)</t>
  </si>
  <si>
    <t>Know the process of deploying batch (one entire dataset) vs hosting (one at a time with lambda and API Gateway) inference models.</t>
  </si>
  <si>
    <t>Know that you can train/deploy machine learning models with custom algorithms (use docker, entrypoints, ECS,ECR)</t>
  </si>
  <si>
    <t>Know that you can train/deploy machine learning models with machine learning frameworks in SageMaker (Apache Spark, Tensorflow, Apache MXNet, PyTorch, Scikit-Learn, SparkML, Chainer)</t>
  </si>
  <si>
    <t>Know that you can train/deploy machine learning models with SageMaker built in algorithms (Linear Learner, Factorization Machine, BlazingText, DeepAR, IP Insights, RCF, NTM, Object2Vec, Object Detection, Semantic Segmentation, seq2seq, etc)</t>
  </si>
  <si>
    <t>Know the best practices of deploying Machine Learning models in SageMaker (IAM, AWS-KMS, NAT Gateway, VPC interface/gateway endpoints, Cloudwatch, Cloudtrail, autoscaling, multi-AZ)</t>
  </si>
  <si>
    <t>Know when to use Kinesis vs Glue vs Data Pipeline vs EMR vs DMS vs AWS Batch vs Lambda to ingest/transform data to other AWS services</t>
  </si>
  <si>
    <t>Know the Kinesis family and their use cases (Kinesis Stream vs Firehose vs Analytics vs Video Streams)</t>
  </si>
  <si>
    <t>AWS stuffs</t>
  </si>
  <si>
    <t xml:space="preserve">https://www.coursera.org/learn/machine-learning 60 hours </t>
  </si>
  <si>
    <t>http://faculty.marshall.usc.edu/gareth-james/ISL/ISLR%20Seventh%20Printing.pdf</t>
  </si>
  <si>
    <t xml:space="preserve">Resources </t>
  </si>
  <si>
    <t>These includes topics like choosing the right statistical distribution, what classification model to use for a given scenario/graph (Decision Tree vs SVM vs neural network vs Naïve Bayes),  what is the effect of tweaking the learning rate/batch size/epoch do to a Deep Learning model, what to do if a model is overfitting/underfitting….. well you get the idea.</t>
  </si>
  <si>
    <t>Time series forecasting
Each training example consists of a pair of adjacent context and prediction windows with fixed predefined lengths. To control how far in the past the network can see, use the context_length hyperparameter. To control how far in the future predictions can be made, use the prediction_length hyperparameter.</t>
  </si>
  <si>
    <r>
      <t xml:space="preserve">Train and (optionally) test
you can specify a single file or a directory that contains multiple files, which can be stored in subdirectories
The records in your input files should contain the following fields:
</t>
    </r>
    <r>
      <rPr>
        <b/>
        <sz val="11"/>
        <color theme="1"/>
        <rFont val="Calibri"/>
        <family val="2"/>
        <scheme val="minor"/>
      </rPr>
      <t>start</t>
    </r>
    <r>
      <rPr>
        <sz val="11"/>
        <color theme="1"/>
        <rFont val="Calibri"/>
        <family val="2"/>
        <scheme val="minor"/>
      </rPr>
      <t xml:space="preserve">—A string with the format YYYY-MM-DD HH:MM:SS. 
</t>
    </r>
    <r>
      <rPr>
        <b/>
        <sz val="11"/>
        <color theme="1"/>
        <rFont val="Calibri"/>
        <family val="2"/>
        <scheme val="minor"/>
      </rPr>
      <t>target</t>
    </r>
    <r>
      <rPr>
        <sz val="11"/>
        <color theme="1"/>
        <rFont val="Calibri"/>
        <family val="2"/>
        <scheme val="minor"/>
      </rPr>
      <t xml:space="preserve">—An array of floating-point values or integers that represent the time series. Encode missing values as null literals, "NaN" in JSON, or nan FP values in Parquet.
</t>
    </r>
    <r>
      <rPr>
        <b/>
        <sz val="11"/>
        <color theme="1"/>
        <rFont val="Calibri"/>
        <family val="2"/>
        <scheme val="minor"/>
      </rPr>
      <t>dynamic_feat</t>
    </r>
    <r>
      <rPr>
        <sz val="11"/>
        <color theme="1"/>
        <rFont val="Calibri"/>
        <family val="2"/>
        <scheme val="minor"/>
      </rPr>
      <t xml:space="preserve"> (optional)—An array of arrays of floating-point values or integers that represents the vector of custom feature time series (dynamic features). Missing values are not supported in the features. </t>
    </r>
    <r>
      <rPr>
        <b/>
        <sz val="11"/>
        <color theme="1"/>
        <rFont val="Calibri"/>
        <family val="2"/>
        <scheme val="minor"/>
      </rPr>
      <t>cat</t>
    </r>
    <r>
      <rPr>
        <sz val="11"/>
        <color theme="1"/>
        <rFont val="Calibri"/>
        <family val="2"/>
        <scheme val="minor"/>
      </rPr>
      <t xml:space="preserve"> (optional)—An array of categorical features to encode the groups that the record belongs to as a 0-based sequence of positive integers. </t>
    </r>
  </si>
  <si>
    <t xml:space="preserve">GPU or CPU
 limit GPU training to p*.xlarge instances because only one GPU per instance is used.
Specifying large values for context_length, prediction_length, num_cells, num_layers, or mini_batch_size can create models that are too large for small instances </t>
  </si>
  <si>
    <t>Algorithm for forecasting scalar (one-dimensional) time series using recurrent neural networks (RNN). Classical forecasting methods, such as autoregressive integrated moving average (ARIMA) or exponential smoothing (ETS), fit a single model to each individual time series. When your dataset contains hundreds of related time series, DeepAR outperforms the standard ARIMA and ETS methods. Each target time series can be optionally associated with a vector of static (time-independent) categorical features provided by the cat field and a vector of dynamic (time-dependent) time series provided by the dynamic_feat field.
It automatically creates feature time series based on the frequency of the target time series. For example, DeepAR creates two feature time series (day of the month and day of the year) for a weekly time series frequency.</t>
  </si>
  <si>
    <t>Supervised
Categorical features allow the model to learn typical behavior for groups, which it can use to increase model accuracy. DeepAR implements this by learning an embedding vector for each group that captures the common properties of all time series in the group.
It uses these derived feature time series with the custom feature time series that you provide during training and inference. 
It randomly samples several training examples from each of the time series in the training dataset. Each training example consists of a pair of adjacent context and prediction windows with fixed predefined lengths. context_length HP controls how far in the past the network can see, and the prediction_length HP controls how far in the future. ignores training set elements that are shorter than a specified prediction length.</t>
  </si>
  <si>
    <t>context_length - The number of time-points that the model gets to see before making the prediction. The value should be about the same as the prediction_length. The model also receives lagged inputs from the target, so context_length can be much smaller than typical seasonalities, epochs, prediction_length - The number of time-steps that the model is trained to predict, also called the forecast horizon - once set, can't be changed, time_freq - granularity of the time series in the dataset - Used to select appropriate date features and lags, cardinality - categorical features (cat), an array specifying the number of categories (groups) per categorical feature, dropout_rate - the model uses zoneout regularization, early_stopping_patience, embedding_dimension - Size of embedding vector learned per categorical feature (same value is used for all categorical features).</t>
  </si>
  <si>
    <t>learning_rate, likelihood -The model generates a probabilistic forecast, and can provide quantiles of the distribution and return samples - gaussian, beta, negative-binomial, student-T, deterministic-L1, mini_batch_size - 32 to 512, mum_cells - to use in hidden layer 30-100, num_dynamic_feat - to infer the number of dynamic features from the data,  num_eval_samples - that are used per time-series when calculating test accuracy metrics, num_layers - to use in RNN, test_quantiles - Quantiles for which to calculate quantile loss on the test channel.</t>
  </si>
  <si>
    <t>For inference, DeepAR supports only CPU instances</t>
  </si>
  <si>
    <t>Yes
Metrics to use as objective - test:RMSE minimize error between the forecast and the actual target computed on the test set.
test:mean_wQuantileLoss	
Minimize the average overall quantile losses computed on the test set. To control which quantiles are used, set the test_quantiles hyperparameter.
train:final_loss	
Minimize the training negative log-likelihood loss averaged over the last training epoch for the model.</t>
  </si>
  <si>
    <t>application/jsonlines or Parquet
DeepAR has a response timeout of 60 seconds. When passing multiple time series in a single request, the forecasts are generated sequentially. Because the forecast for each time series typically takes about 300 to 1000 milliseconds or longer, depending on the model size, it's better to send fewer time series per request and send more requests. Because the DeepAR algorithm uses multiple workers per instance, send multiple requests in parallel.</t>
  </si>
  <si>
    <t>classification or regression problems such as click prediction and item recommendation.</t>
  </si>
  <si>
    <t xml:space="preserve">application/json and x-recordio-protobuf </t>
  </si>
  <si>
    <t>Three components of the model:
The w0 term represents the global bias.
The wi linear terms model the strength of the ith variable.
The &lt;vi,vj&gt; factorization terms model the pairwise interaction between the ith and jth variable.They are modeled in the third term as the inner product of the corresponding factors learned for each feature. Learned factors can also be considered as embedding vectors for each feature.</t>
  </si>
  <si>
    <t>feature_dim - The dimension of the input feature space. This could be very high with sparse input, num_factors	- The dimensionality of factorization, predictor_type - binary_classifier or 
regressor, bias_init_method - normal
https://docs.aws.amazon.com/sagemaker/latest/dg/fact-machines-hyperparameters.html</t>
  </si>
  <si>
    <t xml:space="preserve">GPU or CPU
Can scale better and be parallelized </t>
  </si>
  <si>
    <r>
      <t>For inference, </t>
    </r>
    <r>
      <rPr>
        <sz val="11"/>
        <color rgb="FF16191F"/>
        <rFont val="Consolas"/>
        <family val="3"/>
      </rPr>
      <t>text/csv</t>
    </r>
    <r>
      <rPr>
        <sz val="11"/>
        <color rgb="FF16191F"/>
        <rFont val="Arial"/>
        <family val="2"/>
      </rPr>
      <t>, </t>
    </r>
    <r>
      <rPr>
        <sz val="11"/>
        <color rgb="FF16191F"/>
        <rFont val="Consolas"/>
        <family val="3"/>
      </rPr>
      <t>application/json</t>
    </r>
    <r>
      <rPr>
        <sz val="11"/>
        <color rgb="FF16191F"/>
        <rFont val="Arial"/>
        <family val="2"/>
      </rPr>
      <t>, and </t>
    </r>
    <r>
      <rPr>
        <sz val="11"/>
        <color rgb="FF16191F"/>
        <rFont val="Consolas"/>
        <family val="3"/>
      </rPr>
      <t>application/x-recordio-protobuf</t>
    </r>
    <r>
      <rPr>
        <sz val="11"/>
        <color rgb="FF16191F"/>
        <rFont val="Arial"/>
        <family val="2"/>
      </rPr>
      <t xml:space="preserve"> content types are supported.
</t>
    </r>
    <r>
      <rPr>
        <sz val="11"/>
        <color theme="1"/>
        <rFont val="Calibri"/>
        <family val="2"/>
        <scheme val="minor"/>
      </rPr>
      <t>LDA inference returns application/json or application/x-recordio-protobuf predictions, which include the topic_mixture vector for each observation.</t>
    </r>
  </si>
  <si>
    <t>Unsupervised algo that attempts to describe a set of observations as a mixture of different categories. 
These categories are themselves a probability distribution over the features. LDA is a generative probability model, which means it attempts to provide a model for the distribution of outputs and inputs based on latent variables. This is opposed to discriminative models, which attempt to learn how inputs map to outputs.
You can use LDA for a variety of tasks, from clustering customers based on product purchases to automatic harmonic analysis in music. However, it is most commonly associated with topic modeling in text corpuses. Observations are referred to as documents. The feature set is referred to as vocabulary. A feature is referred to as a word. And the resulting categories are referred to as topics.</t>
  </si>
  <si>
    <t xml:space="preserve">Topic Modelling
An LDA model is defined by two parameters:
α—A prior estimate on topic probability (the average frequency that each topic within a given document occurs).
β—"topic-word distribution." a collection of k topics where each topic is given a probability distribution over the vocabulary used in a document corpus.  
</t>
  </si>
  <si>
    <t>File or Pipe
When training the model, the goal is to find parameters α and β, which maximize the probability that the text corpus is generated by the model.</t>
  </si>
  <si>
    <t>LDA is a "bag-of-words" model, which means that the order of words does not matter. LDA is a generative model where each document is generated word-by-word by choosing a topic mixture θ ∼ Dirichlet(α).
For each word in the document:
Choose a topic z ∼ Multinomial(θ)
Choose the corresponding topic-word distribution β_z.
Draw a word w ∼ Multinomial(β_z).
The most popular methods for estimating the LDA model use Gibbs sampling or Expectation Maximization (EM) techniques. The Amazon SageMaker LDA uses tensor spectral decomposition</t>
  </si>
  <si>
    <t>At a high-level, the tensor decomposition algorithm follows this process:</t>
  </si>
  <si>
    <t>1. The goal is to calculate the spectral decomposition of a V x V x V tensor, which summarizes the moments of the documents in our corpus. V is vocabulary size (in other words, the number of distinct words in all of the documents). The spectral components of this tensor are the LDA parameters α and β, which maximize the overall likelihood of the document corpus. However, because vocabulary size tends to be large, this V x V x V tensor is prohibitively large to store in memory.</t>
  </si>
  <si>
    <t>2. Instead, it uses a V x V moment matrix, which is the two-dimensional analog of the tensor from step 1, to find a whitening matrix of dimension V x k. This matrix can be used to convert the V x V moment matrix into a k x k identity matrix. k is the number of topics in the model.</t>
  </si>
  <si>
    <t>3. This same whitening matrix can then be used to find a smaller k x k x k tensor. When spectrally decomposed, this tensor has components that have a simple relationship with the components of the V x V x V tensor.</t>
  </si>
  <si>
    <t>4. Alternating Least Squares is used to decompose the smaller k x k x k tensor. This provides a substantial improvement in memory consumption and speed. The parameters α and β can be found by “unwhitening” these outputs in the spectral decomposition.</t>
  </si>
  <si>
    <t xml:space="preserve">After the LDA model’s parameters have been found, you can find the topic mixtures for each document. </t>
  </si>
  <si>
    <t>You use stochastic gradient descent to maximize the likelihood function of observing a given topic mixture corresponding to these data.</t>
  </si>
  <si>
    <t>No
Lemmatization significantly increases algorithm performance and accuracy. Consider pre-processing any input text data
The “per-word log-likelihood” (PWLL) metric measures the likelihood that a learned set of topics (an LDA model) accurately describes a test document dataset. Larger values of PWLL indicate that the test data is more likely to be described by the LDA model.</t>
  </si>
  <si>
    <t>num_topics - The number of topics for LDA to find within the data, feature_dim - The size of the vocabulary of the input document corpus, mini_batch_size - The total number of documents in the input document corpus, mini_batch_size - total number of documents in the input document, alpha0 - Initial guess for the concentration parameter: the sum of the elements of the Dirichlet prior. Small values are more likely to generate sparse topic mixtures and large values (greater than 1.0) produce more uniform mixtures, max_restarts - The number of restarts to perform during the Alternating Least Squares (ALS) spectral decomposition phase of the algorithm. Can be used to find better quality local minima at the expense of additional computation, but typically should not be adjusted, max_iterations - The maximum number of iterations to perform during the ALS phase of the algorithm. Can be used to find better quality minima at the expense of additional computation, but typically should not be adjusted., tol - Target error tolerance for the ALS phase of the algorithm. Can be used to find better quality minima at the expense of additional computation, but typically should not be adjusted.</t>
  </si>
  <si>
    <t xml:space="preserve">Topic Modelling
Uses: 
Index or searcged for based on soft topic labels
Find similar docs in the space. 
Use as input to a doc classifier. </t>
  </si>
  <si>
    <t xml:space="preserve">Organize a corpus of documents into topics that contain word groupings based on their statistical distribution using NN approach. 
The discovered topics are characterized as a latent representation because they are inferred from the observed word distributions in the corpus. The semantics of topics are usually inferred by examining the top ranking words they contain. 
Perform better than those on lexical features alone. </t>
  </si>
  <si>
    <t>recordIO-protobuf (dense and sparse) or CSV
For CSV format, each row must be represented densely with zero counts for words not present in the corresponding document, and have dimension equal to: (number of records) * (vocabulary size)</t>
  </si>
  <si>
    <t>Train and (optionally) validation, test, or both
If you provide validation data, the loss on this data is logged at every epoch, and the model stops training as soon as it detects that the validation loss is not improving.
If you provide test data, the algorithm reports the test loss from the final model.
The auxiliary channel is used to supply a text file that contains vocabulary. Having the vocabulary file also allows NTM to compute the Word Embedding Topic Coherence (WETC) scores, a metric that captures similarity among the top words in each topic effectively. The ContentType for the auxiliary channel is text/plain, with each line containing a single word, in the order corresponding to the integer IDs provided in the data. The vocabulary file must be named vocab.txt with UTF-8 encoding.</t>
  </si>
  <si>
    <r>
      <t>For inference, </t>
    </r>
    <r>
      <rPr>
        <sz val="11"/>
        <color rgb="FF16191F"/>
        <rFont val="Consolas"/>
        <family val="3"/>
      </rPr>
      <t>text/csv</t>
    </r>
    <r>
      <rPr>
        <sz val="11"/>
        <color rgb="FF16191F"/>
        <rFont val="Arial"/>
        <family val="2"/>
      </rPr>
      <t>, </t>
    </r>
    <r>
      <rPr>
        <sz val="11"/>
        <color rgb="FF16191F"/>
        <rFont val="Consolas"/>
        <family val="3"/>
      </rPr>
      <t>application/json</t>
    </r>
    <r>
      <rPr>
        <sz val="11"/>
        <color rgb="FF16191F"/>
        <rFont val="Arial"/>
        <family val="2"/>
      </rPr>
      <t>, </t>
    </r>
    <r>
      <rPr>
        <sz val="11"/>
        <color rgb="FF16191F"/>
        <rFont val="Consolas"/>
        <family val="3"/>
      </rPr>
      <t>application/jsonlines</t>
    </r>
    <r>
      <rPr>
        <sz val="11"/>
        <color rgb="FF16191F"/>
        <rFont val="Arial"/>
        <family val="2"/>
      </rPr>
      <t>, and </t>
    </r>
    <r>
      <rPr>
        <sz val="11"/>
        <color rgb="FF16191F"/>
        <rFont val="Consolas"/>
        <family val="3"/>
      </rPr>
      <t>application/x-recordio-protobuf</t>
    </r>
    <r>
      <rPr>
        <sz val="11"/>
        <color rgb="FF16191F"/>
        <rFont val="Arial"/>
        <family val="2"/>
      </rPr>
      <t> content types are supported. Sparse data can also be passed for </t>
    </r>
    <r>
      <rPr>
        <sz val="11"/>
        <color rgb="FF16191F"/>
        <rFont val="Consolas"/>
        <family val="3"/>
      </rPr>
      <t>application/json</t>
    </r>
    <r>
      <rPr>
        <sz val="11"/>
        <color rgb="FF16191F"/>
        <rFont val="Arial"/>
        <family val="2"/>
      </rPr>
      <t> and </t>
    </r>
    <r>
      <rPr>
        <sz val="11"/>
        <color rgb="FF16191F"/>
        <rFont val="Consolas"/>
        <family val="3"/>
      </rPr>
      <t>application/x-recordio-protobuf</t>
    </r>
    <r>
      <rPr>
        <sz val="11"/>
        <color rgb="FF16191F"/>
        <rFont val="Arial"/>
        <family val="2"/>
      </rPr>
      <t>. NTM inference returns </t>
    </r>
    <r>
      <rPr>
        <sz val="11"/>
        <color rgb="FF16191F"/>
        <rFont val="Consolas"/>
        <family val="3"/>
      </rPr>
      <t>application/json</t>
    </r>
    <r>
      <rPr>
        <sz val="11"/>
        <color rgb="FF16191F"/>
        <rFont val="Arial"/>
        <family val="2"/>
      </rPr>
      <t> or </t>
    </r>
    <r>
      <rPr>
        <sz val="11"/>
        <color rgb="FF16191F"/>
        <rFont val="Consolas"/>
        <family val="3"/>
      </rPr>
      <t>application/x-recordio-protobuf</t>
    </r>
    <r>
      <rPr>
        <sz val="11"/>
        <color rgb="FF16191F"/>
        <rFont val="Arial"/>
        <family val="2"/>
      </rPr>
      <t> </t>
    </r>
    <r>
      <rPr>
        <i/>
        <sz val="11"/>
        <color rgb="FF16191F"/>
        <rFont val="Arial"/>
        <family val="2"/>
      </rPr>
      <t>predictions</t>
    </r>
    <r>
      <rPr>
        <sz val="11"/>
        <color rgb="FF16191F"/>
        <rFont val="Arial"/>
        <family val="2"/>
      </rPr>
      <t>, which include the </t>
    </r>
    <r>
      <rPr>
        <sz val="11"/>
        <color rgb="FF16191F"/>
        <rFont val="Consolas"/>
        <family val="3"/>
      </rPr>
      <t>topic_weights</t>
    </r>
    <r>
      <rPr>
        <sz val="11"/>
        <color rgb="FF16191F"/>
        <rFont val="Arial"/>
        <family val="2"/>
      </rPr>
      <t> vector for each observation.</t>
    </r>
  </si>
  <si>
    <t>feature_dim - vocabulary size of the dataset, num_topics - number of required topics, batch_norm - use during training?, clip_gradient - maximum magnitude for each gradient component, encode_layers - number of layers in the encoder and the output size of each layer, encoder_layers_activation - activation function sigmoid tan, relu, epochs - maximum number of passes, learning_rate, mini_batch_size, num_patience_epochs, optimizer - agd, adam, adagrad, adadelta, rmsprop, rescale_gradient - rescale factor for gradient, sub_sample - fraction of the training data to sample for training per epoch, tolerance - maximum relative change in loss function. Early Early stopping is triggered when change in the loss function drops below this value within the last num_patience_epochs number of epochs, weight_decay - L2 regularization</t>
  </si>
  <si>
    <t>References</t>
  </si>
  <si>
    <t xml:space="preserve">In Amazon SageMaker, PCA operates in two modes, depending on the scenario:
regular: For datasets with sparse data and a moderate number of observations and features.
randomized: For datasets with both a large number of observations and features. This mode uses an approximation algorithm.
</t>
  </si>
  <si>
    <t xml:space="preserve">Unsupervised
</t>
  </si>
  <si>
    <t>Project data points onto the first few principal components. The objective is to retain as much information or variation as possible. For mathematicians, principal components are eigenvectors of the data's covariance matrix. The algorithm calculates the covariance matrix (or an approximation thereof in a distributed manner), and then performs the singular value decomposition on this summary to produce the principal components. Done by finding a new set of features called components, which are composites of the original features that are uncorrelated with one another. The first component accounts for the largest possible variability in the data, the second component the second most variability, and so on.
They are also constrained so that the first component accounts for the largest possible variability in the data, the second component the second most variability, and so on.</t>
  </si>
  <si>
    <t xml:space="preserve">feature_dim - Input dimension, mini_batch_size - Number of rows in a mini-batch, num_components - The number of principal components to compute, algorithm_mode - regular or randomized, extra_components - As the value increases, the solution becomes more accurate but the runtime and memory consumption increase linearly. The default, -1, means the maximum of 10 and num_components. Valid for randomized mode only, subtract_mean - Indicates whether the data should be unbiased both during training and at inference, </t>
  </si>
  <si>
    <t>detects anomalous data points within a data set that diverge from otherwise well-structured or patterned data.
With each data point, RCF associates an anomaly score. Low score values indicate that the data point is considered "normal." High values indicate the presence of an anomaly in the data. The definitions of "low" and "high"</t>
  </si>
  <si>
    <t>Reservoir sampling is an algorithm for efficiently drawing random samples from a dataset where the elements in the dataset can only be observed one at a time or in batches. In fact, reservoir sampling works even when is not known a priori. If only one sample is requested, such as when, the algorithm is like this:
Algorithm: Reservoir Sampling
Input: dataset or data stream  S={ S1, .., SN}
Initialize the random sample X = S1
For each observed sample Sn, n = 2,..., N
     Pick a uniform random number 
     IF random number &lt; 1/n, Set X = Sn 
   return 
The algorithm is more complicated. Additionally, a distinction must be made between random sampling that is with and without replacement. RCF performs an augmented reservoir sampling without replacement on the training data based on the algorithms described in [2].</t>
  </si>
  <si>
    <t>feature_dim	
The number of features in the data set. (If you use the Random Cut Forest estimator, this value is calculated for you and need not be specified.)
eval_metrics	
A list of metrics used to score a labeled test data set. The following metrics can be selected for output:
accuracy - returns fraction of correct predictions.
precision_recall_fscore - returns the positive and negative precision, recall, and F1-scores.
num_samples_per_tree	
Number of random samples given to each tree from the training data set.
num_trees	
Number of trees in the forest.</t>
  </si>
  <si>
    <t>num_classes - The number of output classes, num_training_samples, base_network - base network architecture to use, early_stopping, early_stopping_min_epochs, early_stopping_patience, early_stopping_tolerance, image_shape, epochs, 
freeze_layer_pattern - regex for freezing layers in the base network. For example, if we set freeze_layer_pattern = "^(conv1_|conv2_).*", then any layers with that name are frozen, which means that the weights for these layers are not updated during training; This can reduce training time significantly in exchange for modest losses in accuracy. Commonly used in transfer learning where the lower layers in the base network do not need to be retrained.
kv_store	- The weight update synchronization mode used for distributed training. The weights can be updated either synchronously or asynchronously across machines. Synchronous updates typically provide better accuracy than asynchronous updates but can be slower.</t>
  </si>
  <si>
    <t>A new highly customizable multi-purpose neural embedding algorithm used for feature engineering. It can learn low-dimensional dense embeddings of high-dimensional objects to produce features that improve training efficiencies for downstream models like for classification and regression. 
These are learned in a way that preserves the semantics of the relationship between pairs of objects in the original space in the embedding space. You can use the learned embeddings to efficiently compute nearest neighbors of objects and to visualize natural clusters of related objects in low-dimensional space, for example.
While this is a supervised algorithm, as it requires labeled data for training, there are many scenarios in which the relationship labels can be obtained purely from natural clusterings in data, without any explicit human annotation.</t>
  </si>
  <si>
    <t>Supervised
Input data types: Pairs of Sentence-sentence, Labels-sequence, Customer-customer, Product-product and Item review user-item. 
To transform the input data into the supported formats, you must preprocess it. Currently, Object2Vec natively supports two types of input:
A discrete token, which is represented as a list of a single integer-id. For example, [10].
A sequences of discrete tokens, which is represented as a list of integer-ids. For example, [0,12,10,13].
The object in each pair can be asymmetric. For example, the pairs can be (token, sequence) or (token, token) or (sequence, sequence). For token inputs, the algorithm supports simple embeddings as compatible encoders.</t>
  </si>
  <si>
    <t xml:space="preserve">For CPU -  ml.m5.2xlarge &gt;. For GPU  ml.p2.xlarge. 
Can train on a single machine with multiple GPUs. </t>
  </si>
  <si>
    <t xml:space="preserve">Train and validation, (optionally) train_annotation, validation_annotation, and model
1. Process Data - During preprocessing, convert the data to the JSON Lines text file format. Randomly shuffle the data. 
2. Train -  Two ip channels - the algorithm accepts pairs of objects and their relationship labels or scores as inputs  and pass them to independent and customizable encoders.
If the inputs to both encoders are composed of the same token-level units, you can use a shared token embedding layer by setting the tied_token_embedding_weight hyperparameter to True. 
Two independent customizable encoders - convert  each object in a pair into a fixed-length embedding vector of equal length.
A comparator – The comparator assembles the vectors into a single vector usin value in comparator_list HP, which passes through a MLP to compute a loss function that compares the embeddings in different ways and outputs scores that indicate the strength of the relationship between the paired objects. </t>
  </si>
  <si>
    <t>Models that have DNN,  recommend using ml.p3.2xlarge GPU instance. 
For categorical labels used in classification, the algorithm supports the cross-entropy loss function. For ratings/score-based labels used in regression, the algorithm supports the mean squared error (MSE) loss function.
You can use the trained encoder to preprocess input objects or to perform two types of inference:
To convert singleton input objects into fixed-length embeddings using the corresponding encoder
To predict the relationship label or score between a pair of input objects.</t>
  </si>
  <si>
    <t>The objects in each pair can be asymmetric with respect to each other. For example, they can be (token, sequence) pairs, or (token, token) pairs, or (sequence, sequence) pairs. 
For tokens, we support simple embeddings as compatible encoders, while for sequences of tokens, we support average-pooled embeddings, hierarchical Convolutional Neural Networks (CNNs), as well as multi-layered Bi-Directional-Long-Short-Term-Memory (BiLSTM)-based Recurrent Neural Networks as encoders. The input label for each pair can be a categorical label that expresses the relationship between the objects in the pair, or it can be a rating or a score that expresses the strength of similarity between the two objects.</t>
  </si>
  <si>
    <t>Yes
To learn embeddings of words, pairs of words that occur within a context window in a given document can be considered examples with a positive label and word pairs obtained as samples from unigram distribution in a corpus can be considered as examples with a negative label.
Likewise, to learn embeddings of sentences, pairs of sentences that occur adjacent to each other in a document can be considered examples with “positive labels” and sentence pairs that do not co-occur in the same document can be considered as those with negative labels.”
To learn embeddings of a customer, pairs of transaction records from the same customer within a given window of time can be considered positive examples, and pairs of transactions from two different customers can be considered negative examples.
To reiterate, the architecture of Object2Vec requires the user to make the relationship between objects in each pair explicit at training time, but the relationships themselves may be obtained from natural groupings in data, and they might not require explicit human labeling.</t>
  </si>
  <si>
    <t>Encoder network (network)– You can choose Hierarchical CNN, BiLSTM, or Pooled Embedding.  Use Hierarchical CNN if you want faster training speed due to parallelization. BiLSTM will give you better results for sequential inputs, such as sentences where long-distance dependencies between tokens in the sequence need to be captured.  Pooled embedding is designed for the super-fast training at the cost of some drop in accuracy.
Optimizer–  ‘adam’ ‘adagrad,’ ‘rmsprop,’ ‘sgd,’ and ‘adadelta.’
Token embedding dimension (token_embedding_dim) – The dimension of the input layer. This is the layer where pre-trained embeddings could be applied.
Encoding dimension (enc_dim) – The dimension of the final encoding of the input, which is the output of the corresponding encoder.
Early stopping tolerance and patience – Use these hyperparameters to control the early stopping of training by measuring performance improvement over a number of epochs.
https://docs.aws.amazon.com/sagemaker/latest/dg/object2vec-hyperparameters.html</t>
  </si>
  <si>
    <t>recordIO or image files (.jpg or .png)
It also provides an auxiliary data channel for you to provide a pre-trained embedding file and a vocabulary file.
To ensure that we use the correct embedding for each input token, the user is required to also provide a vocabulary dictionary that maps the integer-ids in the input to words, which are then used to look up the corresponding pre-trained embeddings.</t>
  </si>
  <si>
    <t>FE Embeddings: convert high-dimensional objects into low-dimensional space.
Used to learn the embeddings of more general-purpose objects such as sentences, customers, and products, collaborative recommendation system, multilabel doc classification, sentence embeddings. 
applications for information retrieval, product search, item matching, customer profiling based on similarity or as inputs for other supervised tasks.</t>
  </si>
  <si>
    <t>Recommendation system</t>
  </si>
  <si>
    <t xml:space="preserve">Multi-label classification </t>
  </si>
  <si>
    <t xml:space="preserve">sentence similarity </t>
  </si>
  <si>
    <t xml:space="preserve">https://keras.io/api/preprocessing/text/
</t>
  </si>
  <si>
    <t xml:space="preserve">https://docs.aws.amazon.com/sagemaker/latest/dg/object-detection-api-config.html
https://arxiv.org/pdf/1512.02325.pdf
</t>
  </si>
  <si>
    <t xml:space="preserve">https://www.csie.ntu.edu.tw/~b97053/paper/Rendle2010FM.pdf
</t>
  </si>
  <si>
    <t>https://arxiv.org/pdf/1704.04110.pdf</t>
  </si>
  <si>
    <t>http://cs-www.cs.yale.edu/homes/el327/datamining2012aFiles/11_k_means_clustering.pdf
https://www.eecs.tufts.edu/~dsculley/papers/fastkmeans.pdf</t>
  </si>
  <si>
    <t>https://alex.smola.org/papers/2009/Weinbergeretal09.pdf</t>
  </si>
  <si>
    <t>https://arxiv.org/pdf/1603.05027.pdf
https://arxiv.org/pdf/1409.1556.pdf
https://cv.gluon.ai/build/examples_classification/index.html
http://www.image-net.org/
https://arxiv.org/abs/1512.03385</t>
  </si>
  <si>
    <t>https://mxnet.apache.org/versions/1.7.0/api/architecture/note_data_loading.html</t>
  </si>
  <si>
    <t>https://mxnet.apache.org/versions/1.7.0/api/faq/recordio.html</t>
  </si>
  <si>
    <t>https://nlp.stanford.edu/IR-book/html/htmledition/stemming-and-lemmatization-1.html</t>
  </si>
  <si>
    <t xml:space="preserve">https://arxiv.org/pdf/1809.02687.pdf
https://aws.amazon.com/blogs/machine-learning/amazon-sagemaker-neural-topic-model-now-supports-auxiliary-vocabulary-channel-new-topic-evaluation-metrics-and-training-subsampling/
https://arxiv.org/pdf/1210.7559.pdf
https://dl.acm.org/doi/pdf/10.5555/944919.944937
</t>
  </si>
  <si>
    <t>https://epubs.siam.org/doi/abs/10.1137/07070111X?journalCode=siread</t>
  </si>
  <si>
    <t>https://d1.awsstatic.com/whitepapers/kinesis-anomaly-detection-on-streaming-data.pdf
file:///C:/Users/kcardoz/Downloads/Reservoir-Based_Random_Sampling_with_Replacement_f.pdf</t>
  </si>
  <si>
    <t>https://aws.amazon.com/blogs/machine-learning/introduction-to-amazon-sagemaker-object2vec/
https://arxiv.org/pdf/1705.02364.pdf
https://calculus.subwiki.org/wiki/Nesterov%27s_gradient_acceleration
https://en.wikipedia.org/wiki/Stochastic_gradient_descent#RMSProp
https://en.wikipedia.org/wiki/Loss_functions_for_classification
https://arxiv.org/pdf/1904.09688.pdf</t>
  </si>
  <si>
    <t>https://arxiv.org/pdf/1809.02687.pdf
https://www.researchgate.net/publication/5948829_Finding_Scientific_Topics
https://www.aclweb.org/anthology/2020.emnlp-main.76.pdf
https://arxiv.org/pdf/1904.09688v4.pdf</t>
  </si>
  <si>
    <t>https://d2l.ai/chapter_natural-language-processing-applications/finetuning-bert.html</t>
  </si>
  <si>
    <t>Computer Vision such as self-driving vehicles, medical imaging diagnostics, and robot sensing.</t>
  </si>
  <si>
    <t>As opposed to Image Classification algo that analyzes whole images or object detection which that detects and classified all instances of an object in an image, SS  provides a fine-grained, pixel-level approach to computer vision applications.
It tags (imp for scenes) every pixel in an image with a class label from a predefined set of classes and provides info about the shapes of objects contained in the images.
The segmentation output is represented as a grayscale image, called a segmentation mask, a grayscale image with the same shape as the input image. 
Built using the MXNet Gluon framework and the Gluon CV toolkit; choose between three build-in algorithms to train a deep neural network: Fully-Convolutional Network (FCN) algorithm , Pyramid Scene Parsing (PSP) algorithm, or DeepLabV3.
Each of the three algorithms has two distinct components:
The backbone (or encoder)—produces reliable activation maps of features.
The decoder—A network that constructs the segmentation mask from the encoded activation maps.</t>
  </si>
  <si>
    <t>The dataset in Amazon S3 is expected to be presented in four directories/channels: Train and validation, train_annotation, validation_annotation - uncompressed PNG images, and (optionally) label_map and model. 
The label map -  *label_map.json file per channel for train_annotation and validation_annotation describes how the annotation mappings are established. If you don't provide one, the algorithm assumes a scale of 1 (the default). This naming convention helps the algorithm to associate a label with its corresponding image during training. We recommend using the 8-bit pixel, true color P mode for the metadata (modes) in the image. 
To get from this mapping to a map of a label, the algorithm uses one mapping file per channel, called the label map, which is used to map the values in the image with actual label indices.
It also supports the augmented manifest image format (application/x-image) for training in Pipe input mode straight from Amazon S3.</t>
  </si>
  <si>
    <t>Image files - application/x-image
The augmented manifest JSON Lines format contains a data object and enables  training in Pipe mode without needing to create RecordIO files. 
Each JSON object in the manifest file must contain a source-ref key which  contains the value of the Amazon S3 URI to the image.
AttributeNames contained in the list of image and annotation references ["source-ref", "city-streets-ref"] must have -ref appended to them. The value of the RecordWrapperType parameter must be "RecordIO" and value of the ContentType parameter must be application/x-recordio.</t>
  </si>
  <si>
    <t>Incremental training - seed the training of a new model with a model that you trained previously using SageMaker.
To use your own pre-trained model, specify the ChannelName as "model" in the InputDataConfig for the CreateTrainingJob request. Set the ContentType for the model channel to application/x-sagemaker-model. The backbone, algorithm, crop_size, and num_classes input parameters that define the network architecture must be consistently specified in the input hyperparameters of the new model and the pre-trained model that you upload to the model channel.</t>
  </si>
  <si>
    <t xml:space="preserve">During inference, you can request the segmentation mask either as a PNG image or as a set of probabilities for each class for each pixel. You can use these masks as part of a larger pipeline that includes additional downstream image processing or other applications.
Provide an image and an AcceptType that denotes the type of output required - image/jpeg or application/x-recordio-protobuf. The latter format outputs a 3D tensor where the third dimension is the same size as the number of classes. </t>
  </si>
  <si>
    <t xml:space="preserve">GPU (single instance only)
ml.p2.xlarge
ml.p2.8xlarge
ml.p2.16xlarge
ml.p3.2xlarge
ml.p3.8xlarge
ml.p3.16xlarge
Inference - CPU only </t>
  </si>
  <si>
    <t>Network Architecture HP - backbone, use_pretrained_model, algorithm
Data HP - num_classes to segment, num_training_samples - in the training data to set up the learning rate scheduler, base_size - how images are rescaled before cropping, crop_size - The image size for input during training. We randomly rescale the input image based on base_size, and then take a random square crop with side length equal to crop_size. The crop_size will be automatically rounded up to multiples of 8.
Tuning HP - early_stopping, early_stopping_min_epochs, early_stopping_patience, early_stopping_tolerance, epochs, gamma1, gamma2, learning_rate, lr_scheduler, lr_Scheduler_factor, lr_scheduler_step, mini_batch_size, momentum, optimizer, syncbn, validation_mini_batch_size, weight_decay - coefficient for the sgd optimizer.
 Memory usage is affected by the values of the mini_batch_size and image_shape parameters, and the backbone architecture.</t>
  </si>
  <si>
    <t>https://hackernoon.com/json-lines-format-76353b4e588d</t>
  </si>
  <si>
    <t>Enabling Talent</t>
  </si>
  <si>
    <t xml:space="preserve">Steps to a ML Problem - CRISP DM </t>
  </si>
  <si>
    <t>Amazon SageMaker seq2seq uses Recurrent Neural Networks (RNNs) and Convolutional Neural Network (CNN) models with attention as encoder-decoder architectures.</t>
  </si>
  <si>
    <t>Input is a sequence of tokens (text, audio) and the output generated is another sequence of tokens.
An embedding layer. the input tokens encoded in a sparse way (one-hot encoded) are mapped to a dense feature layer. Required because a high-dimensional feature vector is more capable of encoding information regarding a particular token (word for text corpora) than a simple one-hot-encoded vector.  It is also a standard practice to initialize this embedding layer with a pre-trained word vector like FastText or Glove or to initialize it randomly and learn the parameters during training.
An encoder layer. The sequence is then passed through an encoder layer to compress all the information from the input embedding layer (of the entire sequence) into a fixed-length feature vector. Typically, an encoder is made of RNN-type networks like long short-term memory (LSTM) or gated recurrent units (GRU). 
A decoder layer. produces the output sequence of tokens. This layer is also usually built with RNN architectures (LSTM and GRU).</t>
  </si>
  <si>
    <t xml:space="preserve">NLP 
Attention mechanism. The disadvantage of an encoder-decoder framework is that model performance decreases as and when the length of the source sequence increases because of the limit of how much information the fixed-length encoded feature vector can contain. To tackle this problem, in 2015, Bahdanau et al. proposed the attention mechanism. In an attention mechanism, the decoder tries to find the location in the encoder sequence where the most important information could be located and uses that information and previously decoded words to predict the next token in the sequence.
</t>
  </si>
  <si>
    <t>batch_size - for GD, beam_size - Length of the beam for beam search, bleu_sample_size, bucket_width, bucketing_enabled, checkpoint_frequency_num_batches, checkpoint_threshold, clip_gradient , cnn_activation_type - glu, relu, softrelu, sigmoid, or tanh, cnn_hidden_dropout - Dropout probability for dropout between convolutional layers, cnn_kernel_width_decoder, cnn_kernel_width_encoder, cnn_num_hidden, decoder_type, embed_dropout_source, embed_dropout_target, encoder_type - cnn or rnn, fixed_rate_lr_half_life, learning_rate, loss_type, lr_scheduler_type, max_num_batches, max_num_epochs, max_seq_len_source, max_seq_len_target, min_num_epochs, momentum, num_embed_source, num_embed_target, num_layers_decoder, num_layers_encoder, optimized_metric, optimizer_type - adam, sgd, or rmsprop, plateau_reduce_lr_factor - Factor to multiply learning rate with (for plateau_reduce), plateau_reduce_lr_threshold - For plateau_reduce scheduler, multiply learning rate with reduce factor if optimized_metric didn't improve for this many checkpoints, rnn_attention_in_upper_layers - Pass the attention to upper layers of rnn, like Google NMT paper. Only applicable if more than one layer is used.</t>
  </si>
  <si>
    <t>Perplexity</t>
  </si>
  <si>
    <t>In information theory, perplexity is a measurement of how well a probability distribution or probability model predicts a sample.</t>
  </si>
  <si>
    <t>It may be used to compare probability models</t>
  </si>
  <si>
    <t>A low perplexity indicates the probability distribution is good at predicting the sample.</t>
  </si>
  <si>
    <t>Perplexity per word</t>
  </si>
  <si>
    <t xml:space="preserve">In NLP, perplexity is a way of evaluating language models. </t>
  </si>
  <si>
    <t>A language model is a probability distribution over entire sentences or texts.</t>
  </si>
  <si>
    <t xml:space="preserve">Classification or regression problems, ranking problems </t>
  </si>
  <si>
    <t xml:space="preserve">
CSV, LibSVM, recordIO-protobuf, or Parquet
For CSV training, the algorithm assumes that the target variable is in the first column and that the CSV does not have a header record.
For libsvm training, the algorithm assumes that the label is in the first column. Subsequent columns contain the zero-based index value pairs for features. So each row has the format: &lt;label&gt; &lt;index0&gt;:&lt;value0&gt; &lt;index1&gt;:&lt;value1&gt; ... Inference requests for libsvm might not have labels in the libsvm format.</t>
  </si>
  <si>
    <t>CPU (or GPU for 1.2-1)
For CSV training input mode, the total memory available to the algorithm (Instance Count * the memory available in the InstanceType) must be able to hold the training dataset.
Not required but recommended for libsvm training input mode.</t>
  </si>
  <si>
    <t xml:space="preserve">Yes
Allows customers to differentiate the importance of labelled data points by assigning each instance a weight value. 
For text/libsvm input, customers can assign weight values to data instances by attaching them after the labels. </t>
  </si>
  <si>
    <t>Implementation of the gradient-boosted trees algorithm that combines an ensemble of estimates from a set of simpler and weaker models. Its robust in its handling of a variety of data types, relationships, distributions, and the variety of hyperparameters that you can fine-tune.
Gradient boosting operates on tabular data. 
For regression, the weak learners are regression trees, and each regression tree maps an input data point to one of its leafs that contains a continuous score. 
XGBoost minimizes a regularized (L1 and L2) objective function that combines a convex loss function (based on the difference between the predicted and target outputs) and a penalty term for model complexity (in other words, the regression tree functions).
The training proceeds iteratively, adding new trees that predict the residuals or errors of prior trees that are then combined with previous trees to make the final prediction. It's called gradient boosting because it uses a gradient descent algorithm to minimize the loss when adding new models.</t>
  </si>
  <si>
    <t>Train and (optionally) validation
Convert data into 32-bit integer tensors, generate the necessary vocabulary files. CHannels supported: 
train: the train.rec file generated by the preprocessing script.
the val.rec file generated by the preprocessing script.
vocab: It should contain two vocabulary files (vocab.src.json and vocab.trg.json)</t>
  </si>
  <si>
    <t xml:space="preserve">application/json: For small sequences in the batch,  the input can be in JSON format and output returned in JSON format. configuration: {attention_matrix: true}: Returns the attention matrix for the particular input sequence.
application/x-recordio-protobuf: Expects the input in recordio-protobuf format and returns the output in recordio-protobuf format.
accuracy maximize, blue - maximize, perplexity - minimize is a loss function computed on the validation dataset that  measures the cross-entropy between an empirical sample and the distribution predicted by a model </t>
  </si>
  <si>
    <t>The algorithm trains a discriminator model , which learns to separate observed data points (positive samples) from randomly generated data points (negative samples).
shuffled_negative_sampling_rate - it helps to use more realistic negative samples that are randomly picked from the training data itself. This kind of negative sampling is achieved by shuffling the data within a mini batch; 
weight_decay - The weight decay coefficient. This parameter adds an L2 regularization factor that is required to prevent the model from overfitting the training data.
The model accuracy on the validation dataset is measured by the auc. This discriminator_auc metric can take values between 0.0 and 1.0, where 1.0 indicates perfect accuracy.</t>
  </si>
  <si>
    <t xml:space="preserve">total_loss. The total loss is the sum of the reconstruction loss and Kullback-Leibler divergence. When tuning hyperparameter values, choose this metric as the objective.
</t>
  </si>
  <si>
    <t xml:space="preserve">mAP - Maximize
Mean Average Precision (mAP) computed on the validation set.
Each row in the response .json file contains an array that represents a detected object. The first number is the predicted class label. The second number is the associated confidence score for the detection. The last four numbers represent the bounding box coordinates [xmin, ymin, xmax, ymax] normalized by the overall image size. </t>
  </si>
  <si>
    <t>For CSV inference, the algorithm assumes that CSV input does not have the label column.
SageMaker XGBoost uses the Python pickle module to serialize/deserialize the model, which can be used for saving/loading the model.
accuracy, auc, error, f1, 
logloss, mae, map - Maximize Mean average precision. merror	- 
Multiclass classification error rate, calculated as #(wrong cases)/#(all cases) - Minimize, 
mlogloss - Negative log-likelihood for multiclass classification- Minimize
mse - Minimize
ndcg - Normalized Discounted Cumulative Gain Maximize
rmse - Minimize</t>
  </si>
  <si>
    <t>num_class, num_round, alpha/gamma - L1 regularization term on weights. Increasing this value makes models more conservative, base_score - the initial prediction score of all instances, global bias, booster - the gbtree and dart values use a tree-based model, while gblinear uses a linear function, colsample_bylevel - 
Subsample ratio of columns for each split, in each level, colsample_bynode - 
Subsample ratio of columns from each node, colsample_bytree - Subsample ratio of columns when constructing each tree, csv_weights - When this flag is enabled, XGBoost differentiates the importance of instances for csv input by taking the second column (the column after labels) in training data as the instance weights, deterministic_histogram - When this flag is enabled, XGBoost builds histogram on GPU deterministically. Used only if tree_method is set to gpu_hist, early_stopping_rounds - The model trains until the validation score stops improving. Validation error needs to decrease at least every early_stopping_rounds to continue training. 
https://docs.aws.amazon.com/sagemaker/latest/dg/xgboost_hyperparameters.html</t>
  </si>
  <si>
    <t xml:space="preserve">https://papers.nips.cc/paper/2014/file/a14ac55a4f27472c5d894ec1c3c743d2-Paper.pdf
https://arxiv.org/pdf/1409.0473.pdf
https://arxiv.org/abs/1508.04025
https://arxiv.org/abs/1609.08144
https://web.stanford.edu/class/archive/cs/cs224n/cs224n.1194/reports/custom/15709706.pdf
http://colah.github.io/posts/2015-08-Understanding-LSTMs/
https://arxiv.org/pdf/1612.08083v3.pdf
https://en.wikipedia.org/wiki/BLEU
https://www.cs.cmu.edu/~roni/11761/PreviousYearsHandouts/gauntlet.pdf
https://nlp.stanford.edu/projects/glove/
https://fasttext.cc/
</t>
  </si>
  <si>
    <t>file:///C:/Users/kcardoz/Downloads/sciencetopics.pdf
https://pillow.readthedocs.io/en/3.0.x/handbook/concepts.html#modes
https://arxiv.org/abs/1512.03385
https://arxiv.org/abs/1706.05587
https://arxiv.org/abs/1612.01105
https://arxiv.org/abs/1605.06211</t>
  </si>
  <si>
    <t xml:space="preserve">Key Issues </t>
  </si>
  <si>
    <t xml:space="preserve">What is Data Science? </t>
  </si>
  <si>
    <t xml:space="preserve">Start with a simple flow chart then add annotations </t>
  </si>
  <si>
    <t>a quantity having direction as well as magnitude, especially as determining the position of one point in space relative to another.</t>
  </si>
  <si>
    <t>quantity having only magnitude, not direction.</t>
  </si>
  <si>
    <t xml:space="preserve">Normal / Continuous / Gaussian Distribution </t>
  </si>
  <si>
    <t>distribution that is symmetric about the mean, showing that data near the mean are more frequent in occurrence than data far from the mean.</t>
  </si>
  <si>
    <t>The definition of exponential distribution is the probability distribution of the time *between* the events in a Poisson process.</t>
  </si>
  <si>
    <t xml:space="preserve">Leverage non-traditional pairing among roles to complement skills and tear-down silos </t>
  </si>
  <si>
    <t>Vanishing gradients</t>
  </si>
  <si>
    <t>Exploding gradients</t>
  </si>
  <si>
    <t>Dead RelU Units</t>
  </si>
  <si>
    <t>All of the above</t>
  </si>
  <si>
    <t>All of these common problems occur when training a NN with BP</t>
  </si>
  <si>
    <t>https://aws.amazon.com/blogs/big-data/simplify-etl-data-pipelines-using-amazon-athenas-federated-queries-and-user-defined-functions/#:~:text=We%20also%20found%20Athena%20to,us%20accelerate%20our%20ETL%20workloads.</t>
  </si>
  <si>
    <t>A new Data Scientist at an energy company has asked the advice of a machine learning specialist on how to articulate the benefits of Athena to search the companies data lake.  What is the best advice in this case?</t>
  </si>
  <si>
    <t>Athena can replace many ETL tasks</t>
  </si>
  <si>
    <t>Athena can be queried with SQL</t>
  </si>
  <si>
    <t>Athena is designed to query Data Lakes</t>
  </si>
  <si>
    <t>A machine learning specialist has been asked to describe the data that is being selected for a classification model. What is the correct response in this case?</t>
  </si>
  <si>
    <t>It needs to be categorical and must be ordinal</t>
  </si>
  <si>
    <t>It needs to be categorical, but not nominal</t>
  </si>
  <si>
    <t>It needs to be categorical</t>
  </si>
  <si>
    <t>Classification models require categorical data and it could be ordinal (ordered) or nominal (unordered).</t>
  </si>
  <si>
    <t>Questions</t>
  </si>
  <si>
    <t>A disaster recovery auditor has asked the machine learning specialist in a company to identify AWS services used in production that have the ability to create snapshots.  What is the best answer?</t>
  </si>
  <si>
    <t>RDS, S3, DynamoDB</t>
  </si>
  <si>
    <t>RDS, S3, EMR</t>
  </si>
  <si>
    <t>RDS, S3, Amazon ElastiCache</t>
  </si>
  <si>
    <t>RDS, S3, Athena</t>
  </si>
  <si>
    <t>How could a new feature be created by looking at a histogram?</t>
  </si>
  <si>
    <t>Look at age distributions in a population and create four categories for a type of sport:  Rookie, Prime, Post Prime and Pre-Retirement.</t>
  </si>
  <si>
    <t>Select median values</t>
  </si>
  <si>
    <t>Dropping outliers</t>
  </si>
  <si>
    <t>An IT Auditor has asked a machine learning specialist to identify all AWS services used by their company in production that use serverless technology.  What is the best answer?</t>
  </si>
  <si>
    <t>Step Functions and EMR</t>
  </si>
  <si>
    <t>Comprehend and EMR</t>
  </si>
  <si>
    <t>DeepLense and Step Functions</t>
  </si>
  <si>
    <t>None of the above</t>
  </si>
  <si>
    <t>Both DeepLense and Step Functions have AWS Lambda embedded as part of their service.</t>
  </si>
  <si>
    <t>A company is looking to create a stream-based ingestion system on AWS.  A machine learning specialist working on the project has identified Kinesis Streaming as a solution.  What is an ideal first project to implement?</t>
  </si>
  <si>
    <t>Time-series Analytics</t>
  </si>
  <si>
    <t>Key-Value</t>
  </si>
  <si>
    <t>Full-text search</t>
  </si>
  <si>
    <t>Distributed Map/Reduce</t>
  </si>
  <si>
    <t>Time-series Analytics is a best practice Kinesis streaming use case, but the other options would best be served by a different AWS service:  i.e. DynamoDB, Elastic Search or EMR.</t>
  </si>
  <si>
    <t>What is an example of a Data Visualization workflow on AWS?</t>
  </si>
  <si>
    <t>Send JSON log data to AWS Cloudwatch and graph metrics</t>
  </si>
  <si>
    <t>Use AWS Sagemaker to ingest data from S3 and plot with Jupyter Notebook and seaborn</t>
  </si>
  <si>
    <t>Use AWS QuickSight to ingest data from S3 and click on Visualize button.</t>
  </si>
  <si>
    <t>What are the examples of the types of plots used to show the shape and distribution of data?</t>
  </si>
  <si>
    <t>box plot, histogram and density plot</t>
  </si>
  <si>
    <t>box plot, scatterplot and density plot</t>
  </si>
  <si>
    <t>box plot, histogram and regression plot</t>
  </si>
  <si>
    <t>Box plots, histograms and density plots are all used to show shape and distribution of data sets.</t>
  </si>
  <si>
    <t xml:space="preserve">Deep dive into seaborn and plot types when to use what? </t>
  </si>
  <si>
    <t>A machine learning specialist is looking for a serverless solution to implement ETL.  Which Amazon service has the following features:  No servers to manage, continuous scaling, subsecond metering, function based?</t>
  </si>
  <si>
    <t>AWS Athena</t>
  </si>
  <si>
    <t>AWS EMR</t>
  </si>
  <si>
    <t>AWS Glue</t>
  </si>
  <si>
    <t>AWS Lambda</t>
  </si>
  <si>
    <t>Explanation:</t>
  </si>
  <si>
    <t>AWS Lambda is a serverless service for compute that can be used for ETL operations. It is based on functions.</t>
  </si>
  <si>
    <t>You answered this question incorrectly. The correct answers are highlighted.×</t>
  </si>
  <si>
    <t>The CIO of your company has asked you to create a production readiness checklist for production machine learning deployment on AWS.  What is an example of a statement that would appear on that checklist?</t>
  </si>
  <si>
    <t>Are you using a simple enough model?</t>
  </si>
  <si>
    <t>Are you using a Data Lake or directly talking to a SQL database?</t>
  </si>
  <si>
    <t>Do you have alerts setup for prediction threshold failures?</t>
  </si>
  <si>
    <t>All of the answers are checklist items for deploying production ML models on AWS.  Another example item would be:  Do you have separate environments?</t>
  </si>
  <si>
    <t>Your CTO wants to streamline how long it takes to push Machine Learning models into production.  What is the best option you could provide to help speed up the time it takes to get new models to production in the shortest possible timeframe?</t>
  </si>
  <si>
    <t>Utilize continuous deployment to speed up the feedback loop</t>
  </si>
  <si>
    <t>Hire more Sagemaker experts and have them work in parallel</t>
  </si>
  <si>
    <t>Use Sagemaker Marketplace to deploy models that other vendors have built</t>
  </si>
  <si>
    <t>Both a and b</t>
  </si>
  <si>
    <t>Which of the following statements is correct about L1 regularization?</t>
  </si>
  <si>
    <t>L2 and L1 regularization are the same thing</t>
  </si>
  <si>
    <t>It not efficient for all models</t>
  </si>
  <si>
    <t>It penalizes the absolute values of all the weights</t>
  </si>
  <si>
    <t>An associate in the marketing department has asked for guidance about how to select good features for a machine learning model being prepared.  A machine learning specialist would give which of the following pieces of advice?</t>
  </si>
  <si>
    <t>Always use features with correlations above .8</t>
  </si>
  <si>
    <t>There are no easily abstractable ways to select good features</t>
  </si>
  <si>
    <t>Avoid rarely used discrete feature values</t>
  </si>
  <si>
    <t>A good feature should appear more than a handful of times in a data set.  This gives a model the ability to see the feature in multiple settings</t>
  </si>
  <si>
    <t>A new machine learning engineer in your group has asked you to explain why Deep Learning AMIs are valuable.  What is the best answer you can provide?</t>
  </si>
  <si>
    <t>They are preloaded with all of the frameworks for Deep Learning</t>
  </si>
  <si>
    <t>They can perform Multi-GPU training</t>
  </si>
  <si>
    <t>There are three styles:  conda, base AMI, and AMIs with source code</t>
  </si>
  <si>
    <t>Why is ECR an important part of Sagemaker marketplace pipelines?</t>
  </si>
  <si>
    <t>In order for a company to provide machine learning models to AWS Sagemaker marketplace, they must use ECR</t>
  </si>
  <si>
    <t>ECR is the other name for marketplace</t>
  </si>
  <si>
    <t>ECR and Sagemaker Marketplace provide the same functionality but one is open source and other is proprietary</t>
  </si>
  <si>
    <t>A machine learning specialist has been asked about a result from a model that an AWS Machine Learning service has created for a binary classification.  What could be a correct description of AUC in the evaluation tab?</t>
  </si>
  <si>
    <t>AUC ranges in value from 0 to 1</t>
  </si>
  <si>
    <t>An AUC model whose predictions are 100% wrong has an AUC of 0</t>
  </si>
  <si>
    <t>AUC is scale-invariant</t>
  </si>
  <si>
    <t>A machine learning specialist is looking to create a Data Lake for a Fortune 500 company on AWS.  An executive has asked for a summary of the benefits.  What benefits should the machine learning specialist highlight?</t>
  </si>
  <si>
    <t>Can store structured and unstructured data</t>
  </si>
  <si>
    <t>Used for analytics and ML</t>
  </si>
  <si>
    <t>Work on data without data movement</t>
  </si>
  <si>
    <t>The CFO of an AI company has approached your consulting company with a request to help them lower the cost of their production machine learning systems.  What is the best piece of general advice you can give them?</t>
  </si>
  <si>
    <t>Always train models on CPUs vs GPUs, as GPUs are more expensive</t>
  </si>
  <si>
    <t>Always train models on the most powerful instances available</t>
  </si>
  <si>
    <t>Inference is 90% of the cost of production Machine Learning</t>
  </si>
  <si>
    <t>Which solution is associated with the encryption of Amazon EC2 instances?</t>
  </si>
  <si>
    <t>EBS</t>
  </si>
  <si>
    <t>KMS</t>
  </si>
  <si>
    <t>CMK</t>
  </si>
  <si>
    <t>Amazon EBS encryption is a straightforward encryption solution for EBS resources that are associated with EC2 instances. Amazon EBS encryption does not require building, maintaining, or securing key management infrastructure. Amazon EBS encryption uses AWS Key Management Service (AWS KMS) customer master keys (CMK) when creating encrypted volumes and snapshots.</t>
  </si>
  <si>
    <t>Reference(s): https://towardsdatascience.com/best-practices-for-securing-aws-ec2-instances-4bd656e22462</t>
  </si>
  <si>
    <t>https://docs.aws.amazon.com/AWSEC2/latest/UserGuide/EBSEncryption.html</t>
  </si>
  <si>
    <t>https://aws.amazon.com/kms/</t>
  </si>
  <si>
    <t>https://docs.aws.amazon.com/autoscaling/ec2/userguide/key-policy-requirements-EBS-encryption.html</t>
  </si>
  <si>
    <t>Histograms provide a visual interpretation of numerical data by indicating the number of data points that lie within a range of values, called a _____.</t>
  </si>
  <si>
    <t>cluster</t>
  </si>
  <si>
    <t>container</t>
  </si>
  <si>
    <t>group</t>
  </si>
  <si>
    <t>bin</t>
  </si>
  <si>
    <t>Which of the following terms defines an AWS service that provides continuous integration and continuous delivery (CI/CD) service for machine learning (ML)?</t>
  </si>
  <si>
    <t>Data Pipeline</t>
  </si>
  <si>
    <t>Code Pipeline</t>
  </si>
  <si>
    <t>Software Pipeline</t>
  </si>
  <si>
    <t>Learning Pipeline</t>
  </si>
  <si>
    <t>Amazon SageMaker Pipelines is the first purpose-built, easy-to-use continuous integration and continuous delivery (CI/CD) service for machine learning (ML). With SageMaker Pipelines, you can create, automate, and manage end-to-end ML workflows at scale.</t>
  </si>
  <si>
    <t>Orchestrating workflows across each step of the machine learning process (exploring and preparing data, experimenting with different algorithms and parameters, training and tuning models, and deploying models to production) can take months of coding.</t>
  </si>
  <si>
    <t>Because it is purpose-built for machine learning, SageMaker Pipelines helps you automate different steps of the ML workflow, including data loading, data transformation, training and tuning, and deployment. With SageMaker Pipelines, you can build dozens of ML models a week and manage massive volumes of data, thousands of training experiments, and hundreds of different model versions. You can share and reuse workflows to re-create or optimize models, helping you scale ML throughout your organization.</t>
  </si>
  <si>
    <t>Reference(s): https://aws.amazon.com/datapipeline/</t>
  </si>
  <si>
    <t>AWS CloudTrail is enabled on all AWS accounts and records all account activity upon account creation. Account activities such as creations, modifications, and deletions can be viewed and downloaded. How many days of account activity can be viewed and downloaded by default, without manually setting up CloudTrail?</t>
  </si>
  <si>
    <t>180 days</t>
  </si>
  <si>
    <t>90 days</t>
  </si>
  <si>
    <t>AWS CloudTrail is enabled on all AWS accounts and records all account activity upon account creation. Account activity can be viewed and downloaded for the past 90 days of account activity, including creation, modifications, and deletion operations of supported services without the need to manually set up CloudTrail.</t>
  </si>
  <si>
    <t>Reference(s): https://aws.amazon.com/cloudtrail/</t>
  </si>
  <si>
    <t>https://aws.amazon.com/cloudtrail/faqs/</t>
  </si>
  <si>
    <t>Which AWS service is used to avoid bottlenecks during message communications between applications or for background tasks?</t>
  </si>
  <si>
    <t>RabbitMQ</t>
  </si>
  <si>
    <t>Greengrass</t>
  </si>
  <si>
    <t>Smart City</t>
  </si>
  <si>
    <t>Remote Functions</t>
  </si>
  <si>
    <t>RabbitMQ is an open-source message broker software that communicates between applications or large background tasks to avoid bottlenecks.</t>
  </si>
  <si>
    <t>Reference(s): https://aws.amazon.com/about-aws/whats-new/2020/11/announcing-amazon-mq-rabbitmq/</t>
  </si>
  <si>
    <t>The discovery of attributes/features that will be used for prediction</t>
  </si>
  <si>
    <t>The addition of new attributes/features that will be used for prediction</t>
  </si>
  <si>
    <t>The discovery and new additions of attributes/features that will be used for prediction</t>
  </si>
  <si>
    <t>The discovery and new additions of methods that will be used for prediction</t>
  </si>
  <si>
    <t>Reference(s): https://medium.com/mindorks/what-is-feature-engineering-for-machine-learning-d8ba3158d97a</t>
  </si>
  <si>
    <t>https://aws.amazon.com/ai/</t>
  </si>
  <si>
    <t>Which of the following statements best describes the term feature engineering with regard to machine learning?</t>
  </si>
  <si>
    <t>Feature engineering is the process of using domain knowledge to extract features from raw data via data mining techniques. These attributes/features can be used to improve the performance of machine learning algorithms. Feature engineering can be considered applied machine learning itself.</t>
  </si>
  <si>
    <t>Which nodes should take advantage of spot instances in Amazon EMR (Elastic Map Reduce)?</t>
  </si>
  <si>
    <t>Master nodes only</t>
  </si>
  <si>
    <t>Master nodes and core nodes</t>
  </si>
  <si>
    <t>Core nodes only</t>
  </si>
  <si>
    <t>Spot instances can be used in Amazon EMR on the master node when sudden termination of the cluster is acceptable, and on core nodes when partial data loss is acceptable.</t>
  </si>
  <si>
    <t>Reference(s): https://docs.aws.amazon.com/emr/latest/ManagementGuide/emr-master-core-task-nodes.html</t>
  </si>
  <si>
    <t>Which of the following statements best describes the purpose of a data lake?</t>
  </si>
  <si>
    <t>A data lake is a comprehensive way to explore, refine, and analyze petabytes of information stored in an Aurora database.</t>
  </si>
  <si>
    <t>A data lake is a comprehensive way to explore, refine, and analyze petabytes of static information from various data sources.</t>
  </si>
  <si>
    <t>A data lake is a comprehensive way to explore, refine, and analyze petabytes of information constantly arriving from multiple data sources.</t>
  </si>
  <si>
    <t>A data lake is an unstructured repository of unprocessed data, stored without organization or hierarchy. It enables the general storage of all types of data, from all sources. Data lakes typically store a massive amount of raw data in its native formats. This data is made available on demand, as needed; when a data lake is queried, a subset of data is selected based on search criteria and presented for analysis.</t>
  </si>
  <si>
    <t>Machine learning feeds on data. Data lakes help customers collect, store, prepare, and categorize data, making it readily available for ML developers and data scientists. AWS offers a data lake solution that is an automated reference implementation that deploys a highly available, cost-effective data lake architecture on the AWS Cloud along with a user-friendly console for searching and requesting datasets.</t>
  </si>
  <si>
    <t>Reference(s): https://aws.amazon.com/big-data/datalakes-and-analytics/what-is-a-data-lake/</t>
  </si>
  <si>
    <t>https://aws.amazon.com/partners/featured/data-and-analytics/data-lake-machine-learning/</t>
  </si>
  <si>
    <t>What is true regarding AWS SageMaker Ground Truth?</t>
  </si>
  <si>
    <t>Humans label data</t>
  </si>
  <si>
    <t>Machine models label data</t>
  </si>
  <si>
    <t>Humans and machine models label data</t>
  </si>
  <si>
    <t>Automation processes label data</t>
  </si>
  <si>
    <t>AWS SageMaker Ground Truth is a service that places humans (humans in the loop) to work with machine models to label data for classification purposes.</t>
  </si>
  <si>
    <t>Reference(s): https://aws.amazon.com/sagemaker/groundtruth/</t>
  </si>
  <si>
    <t>Which of the following statement best describes word prominence in AWS Machine Learning?</t>
  </si>
  <si>
    <t>Target attributes are used and then words are ranked by their correlation to the target</t>
  </si>
  <si>
    <t>Words that have the highest correlation to a target are listed first</t>
  </si>
  <si>
    <t>If no target is present in the data, words are ranked by the amount of information they can communicate</t>
  </si>
  <si>
    <t>Word prominence means that if there is a target attribute, words are ranked by their correlation to the target, so words that have the highest correlation are listed first. If no target is present in the data, the words are ranked by their entropy; that is, the amount of information they can communicate.</t>
  </si>
  <si>
    <t>Reference(s): https://docs.aws.amazon.com/machine-learning/latest/dg/data-insights.html</t>
  </si>
  <si>
    <t>word prominence</t>
  </si>
  <si>
    <t>The process of finding outliers in data</t>
  </si>
  <si>
    <t>The process of drawing conclusions and predictions from data</t>
  </si>
  <si>
    <t>The process of tuning data</t>
  </si>
  <si>
    <t>The process of grouping data</t>
  </si>
  <si>
    <t>The classification model is based on a hybrid algorithm that combines statistical methods with linguistic rules to achieve the maximum classification accuracy and control over the results. Thus, each category includes additional training documents and/or rules to classify documents, allowing users to draw conclusions and predictions from data.</t>
  </si>
  <si>
    <t>Reference(s): https://medium.com/fuzz/machine-learning-classification-models-3040f71e2529</t>
  </si>
  <si>
    <t>Which statement best describes the term classification model?</t>
  </si>
  <si>
    <t>A word cloud is a __________ composed of words in which the size of the word indicates its frequency or importance.</t>
  </si>
  <si>
    <t>document</t>
  </si>
  <si>
    <t>file</t>
  </si>
  <si>
    <t>rule</t>
  </si>
  <si>
    <t>A word cloud is a visualization composed of words in which the size of the word indicates its frequency or importance—in other words, it displays how often a word is used in relation to other words in a dataset.</t>
  </si>
  <si>
    <t>Reference(s): https://docs.aws.amazon.com/quicksight/latest/user/word-cloud.html</t>
  </si>
  <si>
    <t>If streams of data need format conversion, transformation, enrichment, or filtering, the data can be preprocessed using what type of functionality?</t>
  </si>
  <si>
    <t>AWS Aurora Database</t>
  </si>
  <si>
    <t>An AWS Lambda function</t>
  </si>
  <si>
    <t>AWS Pipeline</t>
  </si>
  <si>
    <t>If the data in your stream needs format conversion, transformation, enrichment, or filtering, it can be preprocessed using an AWS Lambda function. Preprocessing can take place before the application SQL code executes or before applications create a schema from the data stream.</t>
  </si>
  <si>
    <t>Using a Lambda function for preprocessing records is useful in the following scenarios:</t>
  </si>
  <si>
    <t>Transforming records from other formats (such as KPL or GZIP) into formats that Kinesis Data Analytics can analyze. Kinesis Data Analytics currently supports JSON or CSV data formats.</t>
  </si>
  <si>
    <t>Expanding data into a format that is more accessible for operations such as aggregation or anomaly detection. For example, if several data values are stored together in a string, you can expand the data into separate columns.</t>
  </si>
  <si>
    <t>Data enrichment with other AWS services, such as extrapolation or error correction.</t>
  </si>
  <si>
    <t>Applying a complex string transformation to record fields.</t>
  </si>
  <si>
    <t>Data filtering for cleaning up the data.</t>
  </si>
  <si>
    <t>Reference(s): https://docs.aws.amazon.com/lambda/latest/dg/welcome.html</t>
  </si>
  <si>
    <t>https://docs.aws.amazon.com/lambda/latest/dg/welcome.html#when-to-use-cloud-functions</t>
  </si>
  <si>
    <t>The capability of an Amazon Machine Learning Service is to infer the ________ of a dataset.</t>
  </si>
  <si>
    <t>domain</t>
  </si>
  <si>
    <t>table</t>
  </si>
  <si>
    <t>schema</t>
  </si>
  <si>
    <t>function</t>
  </si>
  <si>
    <t>Amazon Machine Learning Services uses the schema of datasets to train the data into categories/groups, which will assist in the lifecycle of training data.</t>
  </si>
  <si>
    <t>Reference(s): https://docs.aws.amazon.com/machine-learning/latest/dg/creating-a-data-schema-for-amazon-ml.html</t>
  </si>
  <si>
    <t>AWS SageMaker can perform automated labeling tasks for image classification, bounding boxes, and __________.</t>
  </si>
  <si>
    <t>expression classification</t>
  </si>
  <si>
    <t>numeric classification</t>
  </si>
  <si>
    <t>grouping classification</t>
  </si>
  <si>
    <t>text classification</t>
  </si>
  <si>
    <t>bin classification</t>
  </si>
  <si>
    <t>AWS SageMaker can perform automated labeling tasks for image classification, bounding boxes, and text classification.</t>
  </si>
  <si>
    <t>Reference(s): https://docs.aws.amazon.com/sagemaker/latest/dg/sms-text-classification.html</t>
  </si>
  <si>
    <t>https://docs.aws.amazon.com/sagemaker/latest/dg/sms-text-classification-multilabel.html</t>
  </si>
  <si>
    <t>https://aws.amazon.com/blogs/machine-learning/enhanced-text-classification-and-word-vectors-using-amazon-sagemaker-blazingtext/</t>
  </si>
  <si>
    <t>https://www.scikit-yb.org/en/latest/</t>
  </si>
  <si>
    <t xml:space="preserve">OpenCV </t>
  </si>
  <si>
    <t xml:space="preserve">OpenCV (Open Source Computer Vision Library) is an open source computer vision and machine learning software library. </t>
  </si>
  <si>
    <t>OpenCV was built to provide a common infrastructure for computer vision applications and to accelerate the use of machine perception in the commercial products.</t>
  </si>
  <si>
    <t xml:space="preserve">These algorithms can be used to detect and recognize faces, identify objects, classify human actions in videos, track camera movements, track moving objects, extract 3D models of objects, produce 3D point clouds from stereo cameras, stitch images together to produce a high resolution image of an entire scene, find similar images from an image database, remove red eyes from images taken using flash, follow eye movements, recognize scenery and establish markers to overlay it with augmented reality, etc. </t>
  </si>
  <si>
    <t xml:space="preserve">AWS Practice test </t>
  </si>
  <si>
    <t>Big Data Pearson</t>
  </si>
  <si>
    <t xml:space="preserve">SM Algos Hands on / Read WPs </t>
  </si>
  <si>
    <t xml:space="preserve">White papers ? </t>
  </si>
  <si>
    <t xml:space="preserve">3/20 to 3/28 </t>
  </si>
  <si>
    <t xml:space="preserve">Hands-on AWS </t>
  </si>
  <si>
    <t xml:space="preserve">Revision </t>
  </si>
  <si>
    <t>how to map situations to actions to maximize a numerical reward signal</t>
  </si>
  <si>
    <t>Formalized by Markov Decision Process (MDP)</t>
  </si>
  <si>
    <t>MDPs aim to capture high-level details of a real problem that a learning agent encounters over some period of time in attempting to achieve some ultimate goal</t>
  </si>
  <si>
    <t xml:space="preserve">The learning agent should be able to determine the current state of its environment and identify possible actions that affect the learning agent’s current state. </t>
  </si>
  <si>
    <t xml:space="preserve">Furthermore, the learning agent’s goals should correlate strongly to the state of the environment. </t>
  </si>
  <si>
    <t xml:space="preserve">Differs from Supervised learning in that an agent learns from experience and adjusts accordingly </t>
  </si>
  <si>
    <t xml:space="preserve">Differs from Unsupervised learning in that while it uncovers structure based on experiences, its goal is to maximize a reward signal </t>
  </si>
  <si>
    <t xml:space="preserve">MDPs consist of a series of time steps; each step consists of the following </t>
  </si>
  <si>
    <t xml:space="preserve">Defines the space in which the RL model operates. </t>
  </si>
  <si>
    <t xml:space="preserve">This can be either a real-world environment or a simulator. </t>
  </si>
  <si>
    <t>Specifies all information about the environment and past steps that is relevant to the future</t>
  </si>
  <si>
    <t xml:space="preserve">What the agent does </t>
  </si>
  <si>
    <t xml:space="preserve">A number that represents the value of the state that resulted from the last action that the agent took. </t>
  </si>
  <si>
    <t>The RL model attempts to find a strategy that optimizes the cumulative reward over the long term. This strategy is called a policy.</t>
  </si>
  <si>
    <t>Observation</t>
  </si>
  <si>
    <t>Information about the state of the environment that is available to the agent at each step. This might be the entire state, or it might be just a part of the stat</t>
  </si>
  <si>
    <t>training in RL consists of many episodes.</t>
  </si>
  <si>
    <t>An episode consists of all of the time steps in an MDP from the initial state until the environment reaches the terminal state.</t>
  </si>
  <si>
    <t>Sagemaker RL</t>
  </si>
  <si>
    <t>Components used 
- A deep learning (DL) framework supported by SM - TensorFlow and Apache MXNet.
- An RL toolkit that manages the interaction between the agent and the environment and provides a wide selection of state of the art RL algorithms. SageMaker supports the Intel Coach and Ray RLlib toolkits.
- An RL environment. You can use custom environments, open-source environments, or commercial environments. For information, see RL Environments in Amazon SageMaker.</t>
  </si>
  <si>
    <t>RL - well-suited for solving large, complex problems, such as supply chain management, HVAC systems, industrial robotics, game artificial intelligence, dialog systems, and autonomous vehicles.</t>
  </si>
  <si>
    <t>GPU or CPU instances</t>
  </si>
  <si>
    <t>Set up alarms, scaling policies, thresholds, and other manual steps.
Use the SageMaker RLEstimator in the Amazon SageMaker Python SDK to start an RL training job.
The RLEstimator requires the following information as parameters.
-The source directory where the environment, presets, and training code are uploaded.
-The path to the training script.
-The RL toolkit and deep learning framework you want to use. This automatically resolves to the Amazon ECR path for the RL container.
-The training parameters, such as the instance count, job name, and S3 path for output.
-Metric definitions that you want to capture in your logs. These can also be visualized in CloudWatch and in SageMaker notebooks.</t>
  </si>
  <si>
    <t>https://nervanasystems.github.io/coach/
https://ray.readthedocs.io/en/latest/rllib.html
https://gym.openai.com/docs/
https://energyplus.net/
https://github.com/openai/roboschool
https://towardsdatascience.com/introduction-to-reinforcement-learning-markov-decision-process-44c533ebf8da</t>
  </si>
  <si>
    <t xml:space="preserve">We can leverage functional programming &amp; linear algebra to resolve this </t>
  </si>
  <si>
    <t>Classification and Regression Trees</t>
  </si>
  <si>
    <t xml:space="preserve">When to use  </t>
  </si>
  <si>
    <t>is one way to effectively probe data with minimal specification in the modeling process.</t>
  </si>
  <si>
    <t>This process of finding split variables and identifying the optimal cutpoint repeatedly is called recursive partitioning.</t>
  </si>
  <si>
    <t>Both predictors and all of their possible cutpoints are considered.</t>
  </si>
  <si>
    <t xml:space="preserve"> The algorithm chooses the predictor and cutpoint that reduces the sums of squared errors in each partition. </t>
  </si>
  <si>
    <t>In other words, a split is made by deciding which variable would create the most homogenous groups with respect to the outcome variable.</t>
  </si>
  <si>
    <t xml:space="preserve">Note that a single tree may be an over-simplification of the true relationship between GPA, gender and homework grade. </t>
  </si>
  <si>
    <t xml:space="preserve">However, the relationships are easy to visualize with a graph. </t>
  </si>
  <si>
    <t xml:space="preserve">ref </t>
  </si>
  <si>
    <t>https://www.apa.org/science/about/psa/2018/04/classification-regression-trees#:~:text=Science%20Student%20Council-,Exploratory%20data%20mining%20with%20Classification%20and%20Regression%20Trees%20(CART,An%20introduction%20to%20CART.</t>
  </si>
  <si>
    <t xml:space="preserve">Considerations </t>
  </si>
  <si>
    <t xml:space="preserve">How many splits? Directly proportional to model complexity </t>
  </si>
  <si>
    <t>The expected prediction accuracy of a model with new data can be thought of as a sum of three components: bias, variance and irreducible error. </t>
  </si>
  <si>
    <t xml:space="preserve">We cannot do much about the irreducible error in the data, so we can focus on reducing the bias and variance. </t>
  </si>
  <si>
    <t xml:space="preserve">A model that is too complex would overfit the sample data and would not predict new data due to large variance in the model’s predictions. </t>
  </si>
  <si>
    <t>Too simple a model would have poor prediction quality by introducing large bias in the model’s prediction with new data</t>
  </si>
  <si>
    <t xml:space="preserve">Increasing model complexity reduces the bias in our prediction, but increases the variance. </t>
  </si>
  <si>
    <t xml:space="preserve">Bias inversely proportional to model complexity; </t>
  </si>
  <si>
    <t xml:space="preserve">Pruning </t>
  </si>
  <si>
    <t xml:space="preserve">The complexity of a large tree can be decided by removing unnecessary splits in the tree, which is called pruning. </t>
  </si>
  <si>
    <t>The complexity of a tree can be tuned by considering a grid of possible solutions to the problem. </t>
  </si>
  <si>
    <t>Rather than consider every possible subtree, a tuning parameter called cost complexity can be fixed at different values in our algorithm.</t>
  </si>
  <si>
    <t>We can validate our analysis by testing our optimal model specifications on new data or with cross-validation.</t>
  </si>
  <si>
    <t xml:space="preserve">disadv </t>
  </si>
  <si>
    <t>Decision trees are a great tool for exploratory analysis</t>
  </si>
  <si>
    <t>CARTs are extremely fast to fit to data.</t>
  </si>
  <si>
    <t>They can also work well with all types of variables such as numeric, nominal and ordinal values.</t>
  </si>
  <si>
    <t>Trees are also insensitive to outliers and can easily discard irrelevant variables from your model.</t>
  </si>
  <si>
    <t>Trees can also handle missing data efficiently; When observations contain a missing value on the splitting variable, a predictor aka surrogate split is chosen that mimics the splitting variable. it leverages the correlations between predictors to minimize the impact of missing data.</t>
  </si>
  <si>
    <t>Can capture non-linear relationships and interaction terms without requiring explicit specification in the modeling process</t>
  </si>
  <si>
    <t xml:space="preserve">A single decision tree is unstable - a small change in the data can cause the algorithm to select different variables and cutpoints. </t>
  </si>
  <si>
    <t xml:space="preserve">To overcome this disadv, extensions for tree-based methods  like Bagging, random forests and boosting build several trees to construct powerful prediction models. </t>
  </si>
  <si>
    <t xml:space="preserve">Each method averages predictions across several trees in order to create the best prediction possible. </t>
  </si>
  <si>
    <t>The process of aggregating over several models is called ensemble methods</t>
  </si>
  <si>
    <t>Gradient boosting</t>
  </si>
  <si>
    <t>Produces a prediction model in the form of an ensemble of weak prediction models, typically decision trees</t>
  </si>
  <si>
    <t>When a decision tree is the weak learner, the resulting algorithm is called gradient boosted trees, which usually outperforms random forest</t>
  </si>
  <si>
    <t>It builds the model in a stage-wise fashion like other boosting methods do, and generalizes them by allowing optimization of an arbitrary differentiable loss function.</t>
  </si>
  <si>
    <t>Gradient boosting can be used in the field of learning to rank.</t>
  </si>
  <si>
    <t>While boosting can increase the accuracy of a base learner, such as a decision tree or linear regression, it sacrifices intelligibility and interpretability</t>
  </si>
  <si>
    <t xml:space="preserve"> Furthermore, its implementation may be more difficult due to the higher computational demand.</t>
  </si>
  <si>
    <t>AdaBoost</t>
  </si>
  <si>
    <t>An optimized distributed gradient boosting library designed to be highly efficient, flexible and portable</t>
  </si>
  <si>
    <t>Implements machine learning algorithms under the Gradient Boosting framework.</t>
  </si>
  <si>
    <t xml:space="preserve">XGBoost provides a parallel tree boosting (also known as GBDT, GBM) that solve many data science problems in a fast and accurate way. </t>
  </si>
  <si>
    <t xml:space="preserve">Input Data Format </t>
  </si>
  <si>
    <t>XGBoost currently supports two text formats for ingesting data: LibSVM and CSV.</t>
  </si>
  <si>
    <t xml:space="preserve">LibSVM  format </t>
  </si>
  <si>
    <t>1 101:1.2 102:0.03</t>
  </si>
  <si>
    <t>0 1:2.1 10001:300 10002:400</t>
  </si>
  <si>
    <t>0 0:1.3 1:0.3</t>
  </si>
  <si>
    <t>1 0:0.01 1:0.3</t>
  </si>
  <si>
    <t>0 0:0.2 1:0.3</t>
  </si>
  <si>
    <t xml:space="preserve">Each line represent a single instance, and in the first line ‘1’ is the instance label, ‘101’ and ‘102’ are feature indices, ‘1.2’ and ‘0.03’ are feature values. </t>
  </si>
  <si>
    <t xml:space="preserve">In the binary classification case, ‘1’ is used to indicate positive samples, and ‘0’ is used to indicate negative samples. </t>
  </si>
  <si>
    <t>We also support probability values in [0,1] as label, to indicate the probability of the instance being positive.</t>
  </si>
  <si>
    <t xml:space="preserve">The model in supervised learning usually refers to the mathematical structure of by which the prediction yi is made from the input xi. </t>
  </si>
  <si>
    <t xml:space="preserve">SM Debugger </t>
  </si>
  <si>
    <t>Debugger Insights Dashboard</t>
  </si>
  <si>
    <t xml:space="preserve">Debugger Profiling Report </t>
  </si>
  <si>
    <t>Debugger XGBoost Training Report.</t>
  </si>
  <si>
    <t xml:space="preserve">Debugger ProfilerRule </t>
  </si>
  <si>
    <t xml:space="preserve">monitoring and profiling to automatically detect system bottlenecks in real time. </t>
  </si>
  <si>
    <t xml:space="preserve"> Debugger Built-in Rules and List of Debugger Built-in Rules.</t>
  </si>
  <si>
    <t>Debugger Rules</t>
  </si>
  <si>
    <t xml:space="preserve">Profile system resource usage and training operations, </t>
  </si>
  <si>
    <t xml:space="preserve">correlate system bottleneck issues with the training operations, and </t>
  </si>
  <si>
    <t xml:space="preserve">merge timelines with various profiler options. </t>
  </si>
  <si>
    <t xml:space="preserve">profiling model framework operations, and </t>
  </si>
  <si>
    <t>debugging model parameters</t>
  </si>
  <si>
    <t>Automated notifications and training job termination using Debugger built-in actions</t>
  </si>
  <si>
    <t>Create customized actions in conjunction with Amazon CloudWatch Events and AWS Lambda</t>
  </si>
  <si>
    <t>The SMDebug client library to support model performance and parameter analysis</t>
  </si>
  <si>
    <t>Debugger with Custom Training Containers</t>
  </si>
  <si>
    <t>how to push your training container to Amazon Elastic Container Registry (ECR) and debug</t>
  </si>
  <si>
    <t xml:space="preserve">debugging for model optimization is about analyzing training progress, watching for issues while minimizing the loss functions using optimization algorithms, such as gradient descent and its variations. </t>
  </si>
  <si>
    <t>detect training issues, such as vanishing gradients, exploding tensors, overfitting, or overtraining</t>
  </si>
  <si>
    <t xml:space="preserve">BERT </t>
  </si>
  <si>
    <t xml:space="preserve">Bidirectional Encode Representations from Transformers (BERT) is a language representation model. </t>
  </si>
  <si>
    <t>As the name of model reflects, the BERT model builds on transfer learning and the Transformer model for natural language processing (NLP).</t>
  </si>
  <si>
    <t>Experiments and trials &gt; training job name &gt; Context menu: Open Debugger for insights and Open in trial details</t>
  </si>
  <si>
    <t>While monitoring the system resource utilization, you can also enable profiling to capture framework metrics that consist of data from neural network operations executed during forward and backward pass and data loading.</t>
  </si>
  <si>
    <t>Training job summary</t>
  </si>
  <si>
    <t xml:space="preserve">Dashboard Insights - Overview </t>
  </si>
  <si>
    <t>Resource utilization summary</t>
  </si>
  <si>
    <t>Resource intensive operations</t>
  </si>
  <si>
    <t>what operations of the training job were compute intensive</t>
  </si>
  <si>
    <t>shows hardware system resource utilization statistics of all workers (algo-n).</t>
  </si>
  <si>
    <t xml:space="preserve">System metrics include total CPU utilization, total GPU utilization, total CPU memory utilization, total GPU memory utilization, total I/O wait time, and total Network in bytes. </t>
  </si>
  <si>
    <t>The table shows the minimum and the maximum values, and p99, p90, and p50 percentiles.</t>
  </si>
  <si>
    <t xml:space="preserve">Start time, end time, job duration, loop start, loop end, loop duration </t>
  </si>
  <si>
    <t xml:space="preserve">Insights </t>
  </si>
  <si>
    <t>Training issues detected by Debugger built-in rules</t>
  </si>
  <si>
    <t xml:space="preserve">Nodes </t>
  </si>
  <si>
    <t>Debugger provides detailed graphs that track each compute node on which your training jobs are running.</t>
  </si>
  <si>
    <t>CPU and Network utilization over time</t>
  </si>
  <si>
    <t>GPU and GPU memory utilization</t>
  </si>
  <si>
    <t>Overall system utilization over time</t>
  </si>
  <si>
    <t>System resource utilization over time and framework event phase</t>
  </si>
  <si>
    <t>Time spent in training</t>
  </si>
  <si>
    <t xml:space="preserve">Debugger on studio experiments </t>
  </si>
  <si>
    <t>Visualize Tensors Using SageMaker Debugger and Studio</t>
  </si>
  <si>
    <t>Loss Curves While Training Is in Progress</t>
  </si>
  <si>
    <t>Analyzing Training Jobs: Comparing Loss Curves Across Multiple Jobs</t>
  </si>
  <si>
    <t>Rules Triggering and Logs from Jobs</t>
  </si>
  <si>
    <t xml:space="preserve">Requires iPython and </t>
  </si>
  <si>
    <t>Training Job Summary</t>
  </si>
  <si>
    <t>System Usage Statistics</t>
  </si>
  <si>
    <t>Framework metrics summary</t>
  </si>
  <si>
    <t>Rules Summary</t>
  </si>
  <si>
    <t>Analyzing the Training Loop – Step Durations</t>
  </si>
  <si>
    <t>GPU Utilization Analysis</t>
  </si>
  <si>
    <t>Batch Size</t>
  </si>
  <si>
    <t>CPU Bottlenecks</t>
  </si>
  <si>
    <t>I/O Bottlenecks</t>
  </si>
  <si>
    <t>LoadBalancing in Multi-GPU Training</t>
  </si>
  <si>
    <t>GPU Memory Analysis</t>
  </si>
  <si>
    <t xml:space="preserve">Requires ml.m5.2xlarge instance to provide insights </t>
  </si>
  <si>
    <t xml:space="preserve">https://xgboost.readthedocs.io/en/latest/tutorials/model.html
https://arxiv.org/pdf/1603.02754.pdf
https://github.com/dmlc/xgboost
https://web.stanford.edu/~hastie/ElemStatLearn/printings/ESLII_print12.pdf#page=380
https://statweb.stanford.edu/~jhf/ftp/trebst.pdf
</t>
  </si>
  <si>
    <t>Trends</t>
  </si>
  <si>
    <t>Line charts</t>
  </si>
  <si>
    <t>Column charts</t>
  </si>
  <si>
    <t>Area charts</t>
  </si>
  <si>
    <t>Pie charts</t>
  </si>
  <si>
    <t>Waterfall charts</t>
  </si>
  <si>
    <t>Stacked charts</t>
  </si>
  <si>
    <t>Map-based graphs (if your information is geographical)</t>
  </si>
  <si>
    <t>Bubble charts</t>
  </si>
  <si>
    <t>Spider charts</t>
  </si>
  <si>
    <t>Bar charts</t>
  </si>
  <si>
    <t>Columned visualizations</t>
  </si>
  <si>
    <t>Scatter plots</t>
  </si>
  <si>
    <t xml:space="preserve">Timeline </t>
  </si>
  <si>
    <t>Dynamic line charts</t>
  </si>
  <si>
    <t>Bar graphs</t>
  </si>
  <si>
    <t>KPI</t>
  </si>
  <si>
    <t xml:space="preserve">Number chart </t>
  </si>
  <si>
    <t>https://www.datapine.com/blog/how-to-choose-the-right-data-visualization-types/</t>
  </si>
  <si>
    <t>https://datavizcatalogue.com/index.html</t>
  </si>
  <si>
    <t>Basic Topics on Bayesian Optimization</t>
  </si>
  <si>
    <t>A Tutorial on Bayesian Optimization of Expensive Cost Functions, with Application to Active User Modeling and Hierarchical Reinforcement Learning</t>
  </si>
  <si>
    <t>Practical Bayesian Optimization of Machine Learning Algorithms</t>
  </si>
  <si>
    <t>Taking the Human Out of the Loop: A Review of Bayesian Optimization</t>
  </si>
  <si>
    <t>Speeding up Bayesian Optimization</t>
  </si>
  <si>
    <t>Hyperband: A Novel Bandit-Based Approach to Hyperparameter Optimization </t>
  </si>
  <si>
    <t>Google Vizier: A Service for Black-Box Optimization</t>
  </si>
  <si>
    <t>Learning Curve Prediction with Bayesian Neural Networks</t>
  </si>
  <si>
    <t>Speeding up automatic hyperparameter optimization of deep neural networks by extrapolation of learning curves</t>
  </si>
  <si>
    <t>Advanced Modeling and Transfer Learning</t>
  </si>
  <si>
    <t>Scalable Hyperparameter Transfer Learning</t>
  </si>
  <si>
    <t>Bayesian Optimization with Tree-structured Dependencies</t>
  </si>
  <si>
    <t>Bayesian Optimization with Robust Bayesian Neural Networks</t>
  </si>
  <si>
    <t>Scalable Bayesian Optimization Using Deep Neural Networks</t>
  </si>
  <si>
    <t>Input Warping for Bayesian Optimization of Non-stationary Functions</t>
  </si>
  <si>
    <t xml:space="preserve">Goal: Find best version of a model </t>
  </si>
  <si>
    <t>How: Run many training jobs on your dataset using the algorithm and ranges of hyperparameters that you specify</t>
  </si>
  <si>
    <t>Choose the hyperparameter values that result in a model that performs the best, as measured by a metric that you choose.</t>
  </si>
  <si>
    <t xml:space="preserve">Ingredients </t>
  </si>
  <si>
    <t>A dataset</t>
  </si>
  <si>
    <t>An understanding of the type of algorithm you need to train</t>
  </si>
  <si>
    <t>A clear understanding of how you measure success</t>
  </si>
  <si>
    <t>ml.m4.xlarge instance</t>
  </si>
  <si>
    <t>choose a random combination of values from within the ranges that you specify for hyperparameters for each training job it launches.</t>
  </si>
  <si>
    <t>Bayesian Search</t>
  </si>
  <si>
    <t xml:space="preserve"> treats hyperparameter tuning like a [regression] problem.</t>
  </si>
  <si>
    <t>Make guesses about which hyperparameter combinations are likely to get the best results, and run training jobs to test these values.</t>
  </si>
  <si>
    <t>Test the first set of hyperparameter values, then use regression to choose the next set of hyperparameter values to test.</t>
  </si>
  <si>
    <t xml:space="preserve">Choose metric </t>
  </si>
  <si>
    <t xml:space="preserve">Write to logs, SM parses your algorithm’s stdout and stderr streams to capture them </t>
  </si>
  <si>
    <t>You can define up to 20 metrics for your tuning job to monitor.</t>
  </si>
  <si>
    <t>Use the regular expression (regex) to match the algorithm's log output and capture the numeric values of metrics</t>
  </si>
  <si>
    <t xml:space="preserve">HP ranges </t>
  </si>
  <si>
    <t>The ParameterRanges field has three subfields, one for each of the categorical, integer, and continuous hyperparameter ranges.</t>
  </si>
  <si>
    <t xml:space="preserve">Auto </t>
  </si>
  <si>
    <t>choose this if the range of all values from the lowest to the highest is relatively small</t>
  </si>
  <si>
    <t>Logarithmic</t>
  </si>
  <si>
    <t xml:space="preserve">For int and continuous HP ranges, you can choose scale to search the range of values </t>
  </si>
  <si>
    <t>works only for ranges that have only values greater than 0.</t>
  </si>
  <si>
    <t xml:space="preserve">use when you are searching a range that spans several orders of magnitude. </t>
  </si>
  <si>
    <t>ReverseLogarithmic</t>
  </si>
  <si>
    <t>Reverse logarithmic scaling works only for ranges that are entirely within the range 0&lt;=x&lt;1.0.</t>
  </si>
  <si>
    <t>Choose reverse logarithmic scaling when you are searching a range that is highly sensitive to small changes that are very close to 1.</t>
  </si>
  <si>
    <t>supported only for continuous hyperparameter ranges</t>
  </si>
  <si>
    <t xml:space="preserve">Tune Multiple Algos </t>
  </si>
  <si>
    <t>Training Definitions - You provide one or more job specifications for the different algorithms you’re testing</t>
  </si>
  <si>
    <t>Each training definition has a name, an algorithm source, metrics selection, an objective metric, and a configuration for a set of hyperparameter values</t>
  </si>
  <si>
    <t>It also has a data configuration for setting up the input data channels for the algorithm you choose, and a setting for the output data location.</t>
  </si>
  <si>
    <t>To use multi-algorithm HPO you must add more than one training definition to your hyperparameter tuning job.</t>
  </si>
  <si>
    <t xml:space="preserve">AWS Console &gt; Training &gt; Hyperparameter tuning jobs &gt; Create hyperparameter tuning job. </t>
  </si>
  <si>
    <t xml:space="preserve">Warm Start </t>
  </si>
  <si>
    <t>use the results from a previous tuning job to improve the performance of this tuning job</t>
  </si>
  <si>
    <t>only available when tuning a single algorithm</t>
  </si>
  <si>
    <t>you can choose up to five previous hyperparameter tuning jobs to use</t>
  </si>
  <si>
    <t>you can use transfer learning to add additional data to the parent tuning job</t>
  </si>
  <si>
    <t>Early Stopping</t>
  </si>
  <si>
    <t>stops training jobs when they are unlikely to improve the current best objective metri</t>
  </si>
  <si>
    <t xml:space="preserve">Tuning Strategy </t>
  </si>
  <si>
    <t xml:space="preserve">Tuning strategy can be either random or bayesian. </t>
  </si>
  <si>
    <t xml:space="preserve">Job Settings </t>
  </si>
  <si>
    <t xml:space="preserve">Training Definition </t>
  </si>
  <si>
    <t>Pass the object as the value of the HyperParameterTuningJobConfig parameter to CreateHyperParameterTuningJob when you create the tuning job.</t>
  </si>
  <si>
    <t>After each epoch of training, get the value of the objective metric.</t>
  </si>
  <si>
    <t>Compute the running average of the objective metric for all previous training jobs up to the same epoch, and then compute the median of all of the running averages.</t>
  </si>
  <si>
    <t>If the value of the objective metric for the current training job is worse (higher when minimizing or lower when maximizing the objective metric) than the median value of running averages of the objective metric for previous training jobs up to the same epoch, SageMaker stops the current training job.</t>
  </si>
  <si>
    <t>In diff algos</t>
  </si>
  <si>
    <t>https://www.tensorflow.org/api_docs/python/tf/keras/callbacks/ProgbarLogger</t>
  </si>
  <si>
    <t>https://mxnet.apache.org/api/python/callback/callback.html</t>
  </si>
  <si>
    <t>https://docs.chainer.org/en/v1.24.0/reference/extensions.html#evaluator</t>
  </si>
  <si>
    <t xml:space="preserve">take longer to start than standard hyperparameter tuning jobs, because the results from the parent jobs have to be loaded before the job can start. </t>
  </si>
  <si>
    <t xml:space="preserve">Reasons to choose warm start </t>
  </si>
  <si>
    <t>You want to gradually increase the number of training jobs over several tuning jobs based on the results you see after each iteration.</t>
  </si>
  <si>
    <t>You get new data, and want to tune a model using the new data.</t>
  </si>
  <si>
    <t>You want to change the ranges of hyperparameters that you used in a previous tuning job, change static hyperparameters to tunable, or change tunable hyperparameters to static values.</t>
  </si>
  <si>
    <t>You stopped a previous hyperparameter job early or it stopped unexpectedly.</t>
  </si>
  <si>
    <t xml:space="preserve">Types of Warm Start Tuning Jobs </t>
  </si>
  <si>
    <t>IDENTICAL_DATA_AND_ALGORITHM</t>
  </si>
  <si>
    <t xml:space="preserve">The new hyperparameter tuning job uses the same input data and training image as the parent tuning jobs. </t>
  </si>
  <si>
    <t xml:space="preserve">You cannot use a new version of the training algorithm, unless the changes in the new version do not affect the algorithm itself. </t>
  </si>
  <si>
    <t>Can change the hyperparameter ranges to search and the maximum number of training jobs that the hyperparameter tuning job launches</t>
  </si>
  <si>
    <t>Can change HP from tunable to static &amp; vice versa, but the total number of static plus tunable hyperparameters must remain the same as it is in all parent jobs</t>
  </si>
  <si>
    <t xml:space="preserve">Used when </t>
  </si>
  <si>
    <t>you want to increase the total number of training jobs or change ranges or values of hyperparameters.</t>
  </si>
  <si>
    <t>TRANSFER_LEARNING</t>
  </si>
  <si>
    <t>Can include input data, hyperparameter ranges, maximum number of concurrent training jobs, and maximum number of training jobs that are different than those of its parent hyperparameter tuning jobs.</t>
  </si>
  <si>
    <t>Algo can also be a different version from the version used in the parent hyperparameter tuning job</t>
  </si>
  <si>
    <t>When you use transfer learning, changes in the dataset or the algorithm that significantly affect the value of the objective metric might reduce the usefulness of using warm start tuning.</t>
  </si>
  <si>
    <t xml:space="preserve">Best Practices </t>
  </si>
  <si>
    <t>Choosing the Number of Hyperparameters</t>
  </si>
  <si>
    <t>Choosing Hyperparameter Ranges</t>
  </si>
  <si>
    <t>Using Logarithmic Scales for Hyperparameters</t>
  </si>
  <si>
    <t>Choosing the Best Number of Concurrent Training Jobs</t>
  </si>
  <si>
    <t>Running Training Jobs on Multiple Instances</t>
  </si>
  <si>
    <t>Can specify upto 20</t>
  </si>
  <si>
    <t xml:space="preserve">More HP increases computational complexity </t>
  </si>
  <si>
    <t>Better results by limiting your search to a small range of values</t>
  </si>
  <si>
    <t>you get the best metric values within a subset of the possible range, consider limiting the range to that subset</t>
  </si>
  <si>
    <t>SM attempts to ﬁgure out if your hyperparameters are log-scaled or linear-scaled</t>
  </si>
  <si>
    <t xml:space="preserve">You can do it yourself if you know, as SM starts out with linear-scale assumption, saving time to switch to log-scaled </t>
  </si>
  <si>
    <t>Typically, running one training job at a time achieves the best results with the least amount of compute time.</t>
  </si>
  <si>
    <t xml:space="preserve">Running more concurrently can get more work done quickly, with a trade-off </t>
  </si>
  <si>
    <t>Design distributed training jobs so that the objective metric reported is the one that you want.</t>
  </si>
  <si>
    <t xml:space="preserve">Distributed Training </t>
  </si>
  <si>
    <t>Why - NN training can take an impractically long time on a single machine, even with GPUs</t>
  </si>
  <si>
    <t xml:space="preserve">Four approaches </t>
  </si>
  <si>
    <t xml:space="preserve">Iteration: Single forward and backward pass peformed using mini-batch of training data </t>
  </si>
  <si>
    <t xml:space="preserve">Determined by # of GBS and Epochs </t>
  </si>
  <si>
    <t xml:space="preserve">Compute gradient at each iteration </t>
  </si>
  <si>
    <t xml:space="preserve">Epoch: One training cycle through the entire DS = multiple iterations / epoch </t>
  </si>
  <si>
    <t xml:space="preserve">Learning Rate: Variable that influences the amount that weights are changed in response to the calculated error of the model </t>
  </si>
  <si>
    <t>Pipeline Execution Schedule (Pipelining</t>
  </si>
  <si>
    <t>determines the order in which computations (micro-batches) are made and data is processed across devices during model training</t>
  </si>
  <si>
    <t xml:space="preserve">Pipelining is a technique to achieve true parallelization in model parallelism </t>
  </si>
  <si>
    <t>Helps overcome the performance loss due to sequential computation by having the GPUs compute simultaneously on different data samples.</t>
  </si>
  <si>
    <t>there is a limit to the model size you can fit into a single CPU or GPU</t>
  </si>
  <si>
    <t>challenges when training models: scaling model size and scaling training data</t>
  </si>
  <si>
    <t>Some algorithms need to ingest all the training data in memory for training.</t>
  </si>
  <si>
    <t>DL common training method is with mini-batch Stochastic Gradient Descent (SGD)</t>
  </si>
  <si>
    <t>the model is trained by conducting small iterative changes of its coefficients in the direction that reduces its error</t>
  </si>
  <si>
    <t>In SGD, the average gradient is measured across all the records of the mini-batch and provides an update direction for each model coefficient.</t>
  </si>
  <si>
    <t>Data parallel</t>
  </si>
  <si>
    <t>The average gradient is measured across all the records of the mini-batch and provides an update direction for each model coefficient.</t>
  </si>
  <si>
    <t xml:space="preserve">Model Parallel </t>
  </si>
  <si>
    <t>Accurate, Large Minibatch SGD:Training ImageNet in 1 Hour, Goya et al.</t>
  </si>
  <si>
    <t>PowerAI DDL, Cho et al.</t>
  </si>
  <si>
    <t>Scale Out for Large Minibatch SGD: Residual Network Training on ImageNet-1K with Improved Accuracy and Reduced Time to Train, Codreanu et al.</t>
  </si>
  <si>
    <t>ImageNet Training in Minutes, You et al.</t>
  </si>
  <si>
    <t>Large Batch Training of Convolutional Networks, You et al.</t>
  </si>
  <si>
    <t>Large Batch Optimization for Deep Learning: Training BERT in 76 Minutes, You et al.</t>
  </si>
  <si>
    <t>Accelerated Large Batch Optimization of BERT Pretraining in 54 minutes, Zheng et al.</t>
  </si>
  <si>
    <t>Deep Gradient Compression, Lin et al.</t>
  </si>
  <si>
    <t>Apache MXNet distributed training</t>
  </si>
  <si>
    <t>PyTorch distributed training</t>
  </si>
  <si>
    <t>TensorFlow distributed training</t>
  </si>
  <si>
    <t xml:space="preserve">Try horizontal scaling before vertical scaling of the data </t>
  </si>
  <si>
    <t xml:space="preserve">SM Distributed Data Parallel Library </t>
  </si>
  <si>
    <t>addresses communications overhead in two ways:</t>
  </si>
  <si>
    <t>2. The library performs optimized node-to-node communication by fully utilizing AWS’s network infrastructure and Amazon EC2 instance topology.</t>
  </si>
  <si>
    <t>1. The library performs AllReduce, a key operation during distributed training that is responsible for a large portion of communication overhead.</t>
  </si>
  <si>
    <t>Use this data parallel library to increase speed by up to 25% in training models such as BERT.</t>
  </si>
  <si>
    <t>MaskRCNN</t>
  </si>
  <si>
    <t>BERT</t>
  </si>
  <si>
    <t xml:space="preserve">Uses a communication pattern similar to parameter servers to reduce the amount of data transferred and the number of steps involved in averaging gradients from multiple GPUs. </t>
  </si>
  <si>
    <t>It also uses a new technique called balanced fusion buffers to make optimal use of the bandwidth available across all nodes in the cluster.</t>
  </si>
  <si>
    <t>Parameter servers treat variables as atomic units and place each variable on one server.</t>
  </si>
  <si>
    <t>Since gradients become available sequentially during the backward pass, at any given instant, there is imbalance in the volume of data being sent and received from different servers.</t>
  </si>
  <si>
    <t>A balanced fusion buffer is a buffer in the GPU that holds the gradients until the size of the buffer exceeds a threshold.</t>
  </si>
  <si>
    <t>In a setup with N parameter servers, when the buffer exceeds the threshold, the balanced fusion buffer is copied to CPU memory, sharded into N parts, and the ith part is sent to the ith parameter server.</t>
  </si>
  <si>
    <t xml:space="preserve"> Each server receives exactly the same number of bytes from a balanced fusion buffer. T</t>
  </si>
  <si>
    <t xml:space="preserve">The ith server receives the ith partition of the balanced fusion buffer from all workers, sums them up, and sends the results back to all workers. </t>
  </si>
  <si>
    <t>Since all the servers participate equally in averaging each balanced fusion buffer, server bandwidth is efficiently utilized.</t>
  </si>
  <si>
    <t>SM Distributed Model Parallel</t>
  </si>
  <si>
    <t>Provides automated model splitting and sophisticated pipeline execution scheduling</t>
  </si>
  <si>
    <t>balances memory, minimizes communication between devices, and optimizes performance</t>
  </si>
  <si>
    <t xml:space="preserve">Can be configured for speed or memory </t>
  </si>
  <si>
    <t>In TensorFlow, the fundamental unit of computation is a tf.Operation, and TensorFlow represents the model as a directed acyclic graph (DAG) of tf.Operations, and therefore model parallel library partitions this DAG so that each node goes to one device.</t>
  </si>
  <si>
    <t xml:space="preserve">Pipelining is based on splitting a mini-batch into microbatches, which are fed into the training pipeline one-by-one and follow an execution schedule defined by the library runtime. </t>
  </si>
  <si>
    <t xml:space="preserve"> A microbatch is a smaller subset of a given training mini-batch. The pipeline schedule determines which microbatch is executed by which device for every time slot.</t>
  </si>
  <si>
    <t>The library offers two different pipeline schedules, simple and interleaved, which can be configured using the pipeline parameter in the SageMaker Python SDK.</t>
  </si>
  <si>
    <t xml:space="preserve">Interleaved </t>
  </si>
  <si>
    <t>posttraining bias metrics</t>
  </si>
  <si>
    <t>SHAP values for explainability</t>
  </si>
  <si>
    <t xml:space="preserve">Incremental Training </t>
  </si>
  <si>
    <r>
      <t xml:space="preserve">Train and validation, (optionally) train_lst, validation_lst, and model for the </t>
    </r>
    <r>
      <rPr>
        <b/>
        <sz val="11"/>
        <color theme="1"/>
        <rFont val="Calibri"/>
        <family val="2"/>
        <scheme val="minor"/>
      </rPr>
      <t>InputDataConfig</t>
    </r>
    <r>
      <rPr>
        <sz val="11"/>
        <color theme="1"/>
        <rFont val="Calibri"/>
        <family val="2"/>
        <scheme val="minor"/>
      </rPr>
      <t xml:space="preserve"> parameter of the </t>
    </r>
    <r>
      <rPr>
        <b/>
        <sz val="11"/>
        <color theme="1"/>
        <rFont val="Calibri"/>
        <family val="2"/>
        <scheme val="minor"/>
      </rPr>
      <t>CreateTrainingJob</t>
    </r>
    <r>
      <rPr>
        <sz val="11"/>
        <color theme="1"/>
        <rFont val="Calibri"/>
        <family val="2"/>
        <scheme val="minor"/>
      </rPr>
      <t xml:space="preserve"> request. Specify one .lst file in each of the train_lst and validation_lst channels. A .lst file is a tab-separated file with three columns that contains a list of image files. The first column specifies the image index, the second column specifies the class label index for the image, and the third column specifies the relative path of the image file. 
For the Pipe mode, you need a manifest file with images &amp; their annotations - JSON Lines format. Augmented manifest format enables you to do training in Pipe mode using files without needing to create RecordIO files. </t>
    </r>
  </si>
  <si>
    <t xml:space="preserve">Model Explainability </t>
  </si>
  <si>
    <t xml:space="preserve">Is a model of Game theory wherein participants though in competition will work with a coperative behavior of external force. </t>
  </si>
  <si>
    <t xml:space="preserve">The players form a group and try to come to an agreement on pay-off with or without strategies </t>
  </si>
  <si>
    <t xml:space="preserve">Cooperative Game Theory </t>
  </si>
  <si>
    <t>Game: X and Y ltd are into beverage launching a new fizzy fruity soda</t>
  </si>
  <si>
    <t xml:space="preserve">Payoffs: It adds to their customer base and profit line. They would have monopoly </t>
  </si>
  <si>
    <t xml:space="preserve">External Forces: Government imporses restrictions on the import quantity </t>
  </si>
  <si>
    <t xml:space="preserve">Cooperative Game Theory: X and Y Ltd can enter into an agreement where both the entities would be imposing some quantity but in different quarters to ensure the quota restriction is met </t>
  </si>
  <si>
    <t xml:space="preserve">Calculations become complex with increase in number of participants </t>
  </si>
  <si>
    <t xml:space="preserve">Rule of logic and not ultimate winning idea </t>
  </si>
  <si>
    <t xml:space="preserve">Uncertainities of reality are not considered </t>
  </si>
  <si>
    <t xml:space="preserve">Assumption of rational behavior or parties / participant does not always hold true </t>
  </si>
  <si>
    <t xml:space="preserve">Shapely value </t>
  </si>
  <si>
    <t xml:space="preserve">Solution concept in cooperative game theory </t>
  </si>
  <si>
    <t>To each cooperative game it assigns a unique distribution (among the players) of a total surplus generated by the coalition of all players.</t>
  </si>
  <si>
    <t xml:space="preserve">what final distribution of generated surplus among the players should arise in any particular game? </t>
  </si>
  <si>
    <t>For cost-sharing games with concave cost functions, the optimal cost-sharing rule that optimizes the price of anarchy, followed by the price of stability, is precisely the Shapley value cost-sharing rule</t>
  </si>
  <si>
    <t>By interpreting a model trained on a set of features as a value function on a coalition of players, Shapley values provide a natural way to compute which features contribute to a prediction</t>
  </si>
  <si>
    <t>You can use Shapley values to determine the contribution that each feature made to model predictions</t>
  </si>
  <si>
    <t xml:space="preserve">SM Clarify </t>
  </si>
  <si>
    <t xml:space="preserve">Game: prediction of the model on a given instance </t>
  </si>
  <si>
    <t>Players: features included in the model</t>
  </si>
  <si>
    <t xml:space="preserve">Features may be correlated to each other so dropping them may not help. </t>
  </si>
  <si>
    <t xml:space="preserve">If you have d features, Shapely value requires that 2^d feature combinations, each corresponding to a model </t>
  </si>
  <si>
    <t>Sum(Shapely values of a Feature) ~ (Predictions of model - Dummy model with no features)</t>
  </si>
  <si>
    <t>Since 2^d can be too high, clarify uses SHapley Additive exPlanations (SHAP)</t>
  </si>
  <si>
    <t xml:space="preserve">Choice of baseline is cruicial </t>
  </si>
  <si>
    <t>the baseline corresponds to a hypothetical instance that can be either uninformative or informative</t>
  </si>
  <si>
    <t xml:space="preserve">For the college admissions scenario, you might want to explain why a particular applicant was rejected when compared with other applicants from similar demographic backgrounds. </t>
  </si>
  <si>
    <t>In this case, you can choose a baseline that represents the applicants of interest, namely those from a similar demographic background</t>
  </si>
  <si>
    <t>https://sagemaker-examples.readthedocs.io/en/latest/sagemaker_processing/fairness_and_explainability/fairness_and_explainability.html</t>
  </si>
  <si>
    <t>https://aws.amazon.com/blogs/machine-learning/scalable-multi-node-training-with-tensorflow/</t>
  </si>
  <si>
    <t>https://docs.aws.amazon.com/fsx/latest/LustreGuide/what-is.html</t>
  </si>
  <si>
    <t>https://sagemaker.readthedocs.io/en/stable/api/training/smd_model_parallel.html</t>
  </si>
  <si>
    <t>https://docs.nvidia.com/deeplearning/performance/mixed-precision-training/index.html</t>
  </si>
  <si>
    <t>https://bjlkeng.github.io/posts/model-explanability-with-shapley-additive-explanations-shap/</t>
  </si>
  <si>
    <t>https://papers.nips.cc/paper/2017/file/8a20a8621978632d76c43dfd28b67767-Paper.pdf</t>
  </si>
  <si>
    <t xml:space="preserve">Batch Normalization </t>
  </si>
  <si>
    <t>https://arxiv.org/pdf/1502.03167.pdf</t>
  </si>
  <si>
    <t xml:space="preserve">SM endpoints </t>
  </si>
  <si>
    <t>Can be over multiple EC2 instances over multiple Azs</t>
  </si>
  <si>
    <t xml:space="preserve">Each EC2 instance will have a web server; respond to requests and model artifacts </t>
  </si>
  <si>
    <t xml:space="preserve">LB helps with health checks; sit behind model endpoint served by a RESTful API </t>
  </si>
  <si>
    <t xml:space="preserve">Turn your endpoints off when not in use </t>
  </si>
  <si>
    <t xml:space="preserve">Create an inference pipeine as a single endpoint. They will be colocated on the same EC2 instance </t>
  </si>
  <si>
    <t xml:space="preserve">Bring more models in your own Docker container; even if you have one container / cluster </t>
  </si>
  <si>
    <t xml:space="preserve">Consider the size of data hitting an endpoint; &lt; 2 MB </t>
  </si>
  <si>
    <t xml:space="preserve">We can train your model offline </t>
  </si>
  <si>
    <t>Start with some event trigger; cron job. S3 upload</t>
  </si>
  <si>
    <t>Common design pattern</t>
  </si>
  <si>
    <t xml:space="preserve">Add data to S3, then get your code in a docker container. Take the script &amp; S3 container and register in ECR. </t>
  </si>
  <si>
    <t xml:space="preserve">It is a RESTful API response </t>
  </si>
  <si>
    <t xml:space="preserve">Python script could have - file header, fitted transformers: training set mean, stnd, ETL code. Git integration is key </t>
  </si>
  <si>
    <t>You get your Estimator, strategy = 'Multirecord', assemble-with = 'Line'</t>
  </si>
  <si>
    <t xml:space="preserve">Streaming in SM </t>
  </si>
  <si>
    <t>Persistent endpoint</t>
  </si>
  <si>
    <t>Predictions for an entire DS</t>
  </si>
  <si>
    <t xml:space="preserve">Model Registry </t>
  </si>
  <si>
    <t xml:space="preserve">Multimodel endpoints </t>
  </si>
  <si>
    <t>Deploy multi-container endpoints</t>
  </si>
  <si>
    <t xml:space="preserve">SageMaker multi-container endpoints enable customers to deploy multiple containers to deploy different models on a SageMaker endpoint. </t>
  </si>
  <si>
    <t>The containers can be run in a sequence as an inference pipeline, or each container can be accessed individually by using direct invocation to improve endpoint utilization and optimize costs.</t>
  </si>
  <si>
    <t>Inference Pipeline</t>
  </si>
  <si>
    <t>SageMaker model that is composed of a linear sequence of two to five containers that process requests for inferences on data.</t>
  </si>
  <si>
    <t xml:space="preserve">You use an inference pipeline to define and deploy any combination of pretrained SageMaker built-in algorithms and your own custom algorithms packaged in Docker containers. </t>
  </si>
  <si>
    <t>You can use an inference pipeline to combine preprocessing, predictions, and post-processing data science tasks. Inference pipelines are fully managed.</t>
  </si>
  <si>
    <t xml:space="preserve">You can add SageMaker Spark ML Serving and scikit-learn containers that reuse the data transformers developed for training models. </t>
  </si>
  <si>
    <t>The entire assembled inference pipeline can be considered as a SageMaker model that you can use to make either real-time predictions or to process batch transforms directly without any external preprocessing.</t>
  </si>
  <si>
    <t xml:space="preserve">Within an inference pipeline model, SageMaker handles invocations as a sequence of HTTP requests. </t>
  </si>
  <si>
    <t xml:space="preserve">The first container in the pipeline handles the initial request, then the intermediate response is sent as a request to the second container, and so on, for each container in the pipeline. </t>
  </si>
  <si>
    <t>SageMaker returns the final response to the client.</t>
  </si>
  <si>
    <t>runs all of the containers on each Amazon Elastic Compute Cloud (Amazon EC2) instance in the endpoint or transform job</t>
  </si>
  <si>
    <t>Feature processing and inferences run with low latency because the containers are co-located on the same EC2 instances.</t>
  </si>
  <si>
    <t xml:space="preserve">A pipeline model is immutable, but you can update an inference pipeline by deploying a new one using the UpdateEndpoint operation. </t>
  </si>
  <si>
    <t xml:space="preserve">SM &gt; Create Model &gt; Add container (upto 5) </t>
  </si>
  <si>
    <t>Exam 1</t>
  </si>
  <si>
    <t>Exam 2</t>
  </si>
  <si>
    <t xml:space="preserve">Easy </t>
  </si>
  <si>
    <t>Easy</t>
  </si>
  <si>
    <t xml:space="preserve">Diff </t>
  </si>
  <si>
    <t xml:space="preserve">ML Impl and operations </t>
  </si>
  <si>
    <t xml:space="preserve">Data Engineering </t>
  </si>
  <si>
    <t>You can choose a buffer size (1-128MB) or buffer interval (60-900 secs)</t>
  </si>
  <si>
    <t>The condition that is satisfied first triggers data delivery to S3</t>
  </si>
  <si>
    <t xml:space="preserve">Default Lambda time out </t>
  </si>
  <si>
    <t xml:space="preserve">Shows multiple distribution, 2 or 3 measures for a Dimension </t>
  </si>
  <si>
    <t xml:space="preserve">It is an estimate of the probability distribution of a continuous variable. </t>
  </si>
  <si>
    <t xml:space="preserve">Used when you need to compare changes in measured values over a period of time </t>
  </si>
  <si>
    <t xml:space="preserve">Box plot </t>
  </si>
  <si>
    <t>Used to show the spread and centers of a DS</t>
  </si>
  <si>
    <t>Measures of spread include the interquartile range and the mean of the DS</t>
  </si>
  <si>
    <t xml:space="preserve">Measures include the mean or average and median </t>
  </si>
  <si>
    <t xml:space="preserve">Shows the distribution of multiple dimensions of data </t>
  </si>
  <si>
    <t xml:space="preserve">Displays three data dimensions </t>
  </si>
  <si>
    <t>Model Response</t>
  </si>
  <si>
    <t xml:space="preserve">Binary classification: Score - strength of prediction &amp; predicted label 
Multiclass classification - score prediction and predicted_class 
 </t>
  </si>
  <si>
    <t xml:space="preserve">SimpleImputer </t>
  </si>
  <si>
    <t xml:space="preserve">cross_validate evaluate model's precision while tuning model's HPs </t>
  </si>
  <si>
    <t xml:space="preserve">Random oversampling </t>
  </si>
  <si>
    <t xml:space="preserve">Uses copies of some of the monirity class obsercvations (randomly selected to augment the minority class observation set. </t>
  </si>
  <si>
    <t xml:space="preserve">These observations are exact replicas of existing minority class observations, making them less effective </t>
  </si>
  <si>
    <t xml:space="preserve">GAN </t>
  </si>
  <si>
    <t>The synthetic observations are almost identical to the original fraudulent observations</t>
  </si>
  <si>
    <t xml:space="preserve">The technique is expeditious but the types of synthetic observations it produces are not as useful as other techniques </t>
  </si>
  <si>
    <t xml:space="preserve">Generates uinique observations that closely resemble the real minority observations without being so similar that they are almost identical. </t>
  </si>
  <si>
    <t xml:space="preserve">This results in more unique observations of your minority class that improve your model's accuracy by helping to correct the imbalance in your data </t>
  </si>
  <si>
    <t xml:space="preserve">Edited NN undersampling </t>
  </si>
  <si>
    <t>Will remove potentially useful majority class observations.</t>
  </si>
  <si>
    <t xml:space="preserve">Additionally, you have to remove a very large number of your majority class observations to correct imbalances </t>
  </si>
  <si>
    <t xml:space="preserve">learns a linear function for regression or a linear threshold function for classification.
HP tuning - automatic model tuning with objective validation: precision in HP tuning job. 
How to pass tuning job settings into the HP tuning job: 
1. Define a JSON object and pass it as the value of the HyperParameterTuningJobConfig to the CreateHyperParameterTuningJob
2. In the JSON specify the ranges in the  ParameterRanges section of the HyperParameterTuningJobConfig for the HP you want to tune 
3. In the JSON specify the objective metric of the HP tuning job </t>
  </si>
  <si>
    <t xml:space="preserve">Hotspots function </t>
  </si>
  <si>
    <t>Used to get info about dense regions in your data</t>
  </si>
  <si>
    <t xml:space="preserve">SM's implementation has a smaller memory footprint, better logging, improved hyperparameter validation, and an expanded set of metrics than the original versions.
Gamma parameter defines the minimum loss reduction used to partition lead nodes of the tree within the algorithm. 
Alpha parameter defines regularization terms on weights within the algo. It isn't used as a rergession evaluation objective.  </t>
  </si>
  <si>
    <t>https://aws.amazon.com/blogs/machine-learning/monitoring-in-production-ml-models-at-large-scale-using-amazon-sagemaker-model-monitor/</t>
  </si>
  <si>
    <t>Neo</t>
  </si>
  <si>
    <t>https://github.com/awslabs/deequ</t>
  </si>
  <si>
    <t>http://datasketches.incubator.apache.org/docs/KLL/KLLSketch.html</t>
  </si>
  <si>
    <t>https://sagemaker-examples.readthedocs.io/en/latest/sagemaker_model_monitor/fairness_and_explainability/SageMaker-Model-Monitor-Fairness-and-Explainability.html</t>
  </si>
  <si>
    <t xml:space="preserve">Edge Manager </t>
  </si>
  <si>
    <t>EI</t>
  </si>
  <si>
    <t xml:space="preserve">Batch Transform </t>
  </si>
  <si>
    <t xml:space="preserve">Auto Scaling </t>
  </si>
  <si>
    <t>SM Model Building Pipelines</t>
  </si>
  <si>
    <t xml:space="preserve">Apache Airflow </t>
  </si>
  <si>
    <t xml:space="preserve">Kubeflow Pipeline </t>
  </si>
  <si>
    <t xml:space="preserve">AWS Step Functions </t>
  </si>
  <si>
    <t xml:space="preserve">MLOps </t>
  </si>
  <si>
    <t xml:space="preserve">A pipeline is a description of a machine learning (ML) workflow, including all of the components in the workflow and how the components relate to each other in the form of a graph. </t>
  </si>
  <si>
    <t>Kubeflow is the ML toolkit for Kubernetes</t>
  </si>
  <si>
    <t>A pipeline is a description of an ML workflow expressed as a directed acyclic graph</t>
  </si>
  <si>
    <t>A pipeline component is self-contained set of code that performs one step in the ML workflow (pipeline), such as data preprocessing, data transformation, model training, and so on. A component is analogous to a function, in that it has a name, parameters, return values, and a body.</t>
  </si>
  <si>
    <t>An experiment is a workspace where you can try different configurations of your pipelines. You can use experiments to organize your runs into logical groups. Experiments can contain arbitrary runs, including recurring runs</t>
  </si>
  <si>
    <t>A run is a single execution of a pipeline. Runs comprise an immutable log of all experiments that you attempt, and are designed to be self-contained to allow for reproducibility</t>
  </si>
  <si>
    <t>n</t>
  </si>
  <si>
    <t>https://github.com/combust/mleap</t>
  </si>
  <si>
    <t xml:space="preserve">Classification - binary / multiclass </t>
  </si>
  <si>
    <t xml:space="preserve">Regression - uni / multi dimensional </t>
  </si>
  <si>
    <t xml:space="preserve">Rule-extraction - methods discover statisically supportable relations between attributes in the data </t>
  </si>
  <si>
    <t xml:space="preserve">CreateEndpoint </t>
  </si>
  <si>
    <t xml:space="preserve">CreateEndpointConfig </t>
  </si>
  <si>
    <t>CreateHyperParameterTuningJob</t>
  </si>
  <si>
    <t>CreateLabelingJob</t>
  </si>
  <si>
    <t>CreateModel</t>
  </si>
  <si>
    <t>CreateProcessingJob</t>
  </si>
  <si>
    <t>CreateTrainingJob</t>
  </si>
  <si>
    <t>CreateTransformJob</t>
  </si>
  <si>
    <t>UpdateEndpoint</t>
  </si>
  <si>
    <t>AWS Step Functions is now integrated with Amazon SageMaker and AWS Glue</t>
  </si>
  <si>
    <t>https://aws.amazon.com/about-aws/whats-new/2018/11/amazon-sagemaker-announces-new-machine-learning-capabilities-for-orchestration-experimentation-and-collaboration/</t>
  </si>
  <si>
    <t>a set of hyperparameters and a range of values for each to use when tuning the model automatically</t>
  </si>
  <si>
    <t>a learning objective function to optimize during model training</t>
  </si>
  <si>
    <t>an eval_metric to use to evaluate model performance during validation</t>
  </si>
  <si>
    <t>Step 1: Create the Input and Output Streams</t>
  </si>
  <si>
    <t>Step 2: Create the Kinesis Data Analytics Application</t>
  </si>
  <si>
    <t>Step 3: Configure the Application Output</t>
  </si>
  <si>
    <t>Step 4: Verify the Application Output</t>
  </si>
  <si>
    <t>https://aws.amazon.com/blogs/machine-learning/preprocess-input-data-before-making-predictions-using-amazon-sagemaker-inference-pipelines-and-scikit-learn/</t>
  </si>
  <si>
    <t>https://www.statisticshowto.com/types-graphs/</t>
  </si>
  <si>
    <t xml:space="preserve">NN Architecture </t>
  </si>
  <si>
    <t>Deep Learning Network Architecture</t>
  </si>
  <si>
    <t>• Multilayer Perceptrons (MLPs) (Feedforward neural networks [FFNNs])</t>
  </si>
  <si>
    <t>• Convolutional Neural Networks (CNNs)</t>
  </si>
  <si>
    <t>• Recurrent Neural Networks (RNNs)</t>
  </si>
  <si>
    <t xml:space="preserve">MLPs (FFNNs) </t>
  </si>
  <si>
    <t xml:space="preserve">CNNs </t>
  </si>
  <si>
    <t>RNNs (LSTM)</t>
  </si>
  <si>
    <t xml:space="preserve">Tabular Datasets </t>
  </si>
  <si>
    <t xml:space="preserve">Image Data </t>
  </si>
  <si>
    <t>Text Data</t>
  </si>
  <si>
    <t>Speech Data</t>
  </si>
  <si>
    <t>Problems</t>
  </si>
  <si>
    <t>Regression &amp; Classification</t>
  </si>
  <si>
    <t>At its core, a deep learning model consists of stacked layers of linear perceptron units and simple matrix multiplications are performed over them</t>
  </si>
  <si>
    <t xml:space="preserve">Can represent non-linear function (very expressive); added by activation functions </t>
  </si>
  <si>
    <t>The non-linear function applied over the output data coming out of a particular layer of neurons before it propagates as the input to the next layer.</t>
  </si>
  <si>
    <t xml:space="preserve">Reducing errors with Optimizers </t>
  </si>
  <si>
    <t xml:space="preserve">Sepervised learning in DL models is done by comparing its predictions to the ground truth (labeled images for example) and turning the parameters of the model. </t>
  </si>
  <si>
    <t>The difference between the prediction and the ground truth is called the "classification error."</t>
  </si>
  <si>
    <t>Parameters of a DL model consists of a set of weights connecting neurons across layers and bias terms which add to those layers.</t>
  </si>
  <si>
    <t>the ultimate goal is to set those weights to specific values, which reduces the overall classification error.</t>
  </si>
  <si>
    <t xml:space="preserve">Mathematically, this is a minimization operation </t>
  </si>
  <si>
    <t xml:space="preserve">In the logistic function, a small change in the input only causes a small change in the output as opposed to the stepped output. </t>
  </si>
  <si>
    <t>Hence, the output is smoother than the step function output.</t>
  </si>
  <si>
    <t>non-linear activation function that compresses all its inputs to the range [-1, 1].</t>
  </si>
  <si>
    <t>Tanh is similar to the logistic function, it saturates at large positive or large negative values, the gradient still vanishes at saturation.</t>
  </si>
  <si>
    <t>But Tanh function is zero-centered so that the gradients are not restricted to move in certain directions.</t>
  </si>
  <si>
    <t>The function doesn’t saturate in the positive region, thereby avoiding the vanishing gradient problem to a large extent</t>
  </si>
  <si>
    <t xml:space="preserve">computationally efficient as it does not involve computing exp(x) and converges much faster </t>
  </si>
  <si>
    <t>ReLU has become de-facto standard for large convolutional neural network architectures such as Inception, ResNet, MobileNet, VGGNet, etc.</t>
  </si>
  <si>
    <t xml:space="preserve">CNN architectures </t>
  </si>
  <si>
    <t>Inception</t>
  </si>
  <si>
    <t>VGGNet</t>
  </si>
  <si>
    <t>MobileNet</t>
  </si>
  <si>
    <t>ReLU sometimes can give rise to dead neuron problems as it zeroes the output for any negative input</t>
  </si>
  <si>
    <t>This can lead to reduced learning updates for a large portion of a neural network.</t>
  </si>
  <si>
    <t>To avoid facing this issue, we can use the so-called ‘leaky ReLU’ approach.</t>
  </si>
  <si>
    <t>Leaky ReLU</t>
  </si>
  <si>
    <t>Produce a very small value proportional to the input  instead of producing zero for negative inputs eg 0.01x</t>
  </si>
  <si>
    <t>Because of the small value (0.1) proportional to the input for the negative values, the gradient would not saturate.</t>
  </si>
  <si>
    <t>the apparent advantages of Leaky ReLU are that it doesn’t saturate in the positive or negative region, it avoids "dead neurons" problem, it is easy to compute, and it produces close to zero-centered outputs.</t>
  </si>
  <si>
    <t>ImageNet</t>
  </si>
  <si>
    <t xml:space="preserve">two components - activation functions and nonlinear optimizers - are at the core of every deep learning architecture. </t>
  </si>
  <si>
    <t>activation function as a thresholding gate</t>
  </si>
  <si>
    <t xml:space="preserve">Guidance on activation functions </t>
  </si>
  <si>
    <t>Ref: https://www.exxactcorp.com/blog/Deep-Learning/activation-functions-and-optimizers-for-deep-learning-models</t>
  </si>
  <si>
    <t>It does it automatically with a technique called backpropagation with gradient descent.</t>
  </si>
  <si>
    <t>Gradient Descent</t>
  </si>
  <si>
    <t xml:space="preserve"> construct a cost function (or loss function) which measures the difference between the actual output and predicted output from the model</t>
  </si>
  <si>
    <t>Then gradients of this cost function, with respect to the model weights, are computed and propagated back layer by layer.</t>
  </si>
  <si>
    <t>This way, the model knows the weights, responsible for creating a larger error, and tunes them accordingly.</t>
  </si>
  <si>
    <t>https://medium.com/@divakar_239/stochastic-vs-batch-gradient-descent-8820568eada1</t>
  </si>
  <si>
    <t>The cost function of a deep learning model is a complex high-dimensional nonlinear function</t>
  </si>
  <si>
    <t>Somehow, we want to reach the bottom of the valley i.e. minimize the cost</t>
  </si>
  <si>
    <t xml:space="preserve"> Gradient indicates the direction of increase. </t>
  </si>
  <si>
    <t>As we want to find the minimum point in the valley we need to go in the opposite direction of the gradient.</t>
  </si>
  <si>
    <t>We update parameters in the negative gradient direction to minimize the loss.</t>
  </si>
  <si>
    <t>The learning rate controls how much we should adjust the weights with respect to the loss gradient.</t>
  </si>
  <si>
    <t>The lower the value of the learning rate the slower will be the convergence to global minima.</t>
  </si>
  <si>
    <t xml:space="preserve"> A higher value for the learning rate will not allow the gradient descent to converge.</t>
  </si>
  <si>
    <t>Batch gradient descent</t>
  </si>
  <si>
    <t>Stochastic gradient descent</t>
  </si>
  <si>
    <t>Mini-batch gradient descent</t>
  </si>
  <si>
    <t>Use the entire dataset to compute the gradient of the cost function for each iteration of the gradient descent and then update the weights</t>
  </si>
  <si>
    <t>the convergence is slow</t>
  </si>
  <si>
    <t>computationally intensive if the dataset is huge and contains millions or billions of data points when it is memory as well as as it involves the matrix (with billions of rows and columns) inversion and multiplication steps.</t>
  </si>
  <si>
    <t>use a single data point (randomly chosen) to calculate the gradient and update the weights with every iteration</t>
  </si>
  <si>
    <t xml:space="preserve"> dataset is shuffled to make it randomized</t>
  </si>
  <si>
    <t>As the dataset is randomized and weights are updated for every single example, the cost function and weight update are generally noisy.</t>
  </si>
  <si>
    <t>Instead of a single training example, a mini-batch of samples is used.</t>
  </si>
  <si>
    <t>Mini batch gradient descent is widely used and converges faster and is more stable</t>
  </si>
  <si>
    <t xml:space="preserve"> The batch size can vary depending on the dataset and generally are 128 or 256.</t>
  </si>
  <si>
    <t>The data per batch easily fits in the memory, the process is computationally efficient, and it benefits from vectorization.</t>
  </si>
  <si>
    <t>f the search (for minima) is stuck in a local minimum point, some noisy random steps can take them out of it.</t>
  </si>
  <si>
    <t>Momentum Technique</t>
  </si>
  <si>
    <t>maintains the inertial state of an object rolling downhill</t>
  </si>
  <si>
    <t>For gradient descent, Momentum helps accelerate the process when it finds surfaces that curve more steeply in one direction than in another direction and dampens the speed suitably</t>
  </si>
  <si>
    <t xml:space="preserve"> This prevents overshooting a good minima while trying to gradually improve the speed of convergence.</t>
  </si>
  <si>
    <t>Keep track of a history of gradients along the way and using past gradients to determine the shape of the movement of the current search</t>
  </si>
  <si>
    <t>Nesterov Accelerated Gradient (NAG)</t>
  </si>
  <si>
    <t>enhanced Momentum-based technique where the future gradients are computed ahead of the time (based on some look-ahead logic)</t>
  </si>
  <si>
    <t>that information is used to help speed up the convergence as well as slowing down the update rate as necessary.</t>
  </si>
  <si>
    <t>https://jlmelville.github.io/mize/nesterov.html</t>
  </si>
  <si>
    <t xml:space="preserve">Optimizers </t>
  </si>
  <si>
    <t xml:space="preserve">AdaGrad </t>
  </si>
  <si>
    <t xml:space="preserve">Many a times, the dataset exhibits sparsity and some parameters need to be updated more frequently than others. </t>
  </si>
  <si>
    <t xml:space="preserve">AdaGrad tunes the learning rate differently for different sets of parameters </t>
  </si>
  <si>
    <t xml:space="preserve">AdaGrad perform larger updates for infrequent parameters and smaller updates for frequent parameters. </t>
  </si>
  <si>
    <t xml:space="preserve">GloVe word embedding (an essential encoding scheme for Natural Language Processing or NLP tasks) </t>
  </si>
  <si>
    <t>uses AdaGrad where infrequent words required a greater update and frequent words require smaller updates.</t>
  </si>
  <si>
    <t>AdaDelta Optimizer</t>
  </si>
  <si>
    <t xml:space="preserve">The denominator term in the AdaGrad keeps on accumulating the previous gradients and therefore can make the effective learning rate close to zero after some time. </t>
  </si>
  <si>
    <t>AdaDelta tries to address this monotonically decreasing tuning of learning rate by restricting the accumulation of past gradients within some fixed window by calculating a running average.</t>
  </si>
  <si>
    <t>RMSProp</t>
  </si>
  <si>
    <t>RMSProp tries to address the issue of Adagrad’s rapidly diminishing learning rate by using a moving average of the squared gradients</t>
  </si>
  <si>
    <t xml:space="preserve">It utilizes the magnitude of the recent gradient descents to normalize the gradient. </t>
  </si>
  <si>
    <t>Effectively, this algorithm divides the learning rate by the average of the exponential decay of squared gradients.</t>
  </si>
  <si>
    <t>https://www.exxactcorp.com/blog/Deep-Learning/activation-functions-and-optimizers-for-deep-learning-models</t>
  </si>
  <si>
    <t xml:space="preserve">Linear Activation function </t>
  </si>
  <si>
    <t>f(x) = x</t>
  </si>
  <si>
    <t>Range : (-infinity to infinity)</t>
  </si>
  <si>
    <t xml:space="preserve">Too simple </t>
  </si>
  <si>
    <t>Sigmoid or Logistic Activation Function</t>
  </si>
  <si>
    <t>Range: [ 0 to infinity)</t>
  </si>
  <si>
    <t>Threshold-based activation function</t>
  </si>
  <si>
    <t>If the value of Y is above a threshold, declare it activated, If less, then it’s not.</t>
  </si>
  <si>
    <t>May work for binary classification, but not for multi-classification</t>
  </si>
  <si>
    <t>Also in the case of multiple neurons, you will get 1 or 0</t>
  </si>
  <si>
    <t xml:space="preserve">If you need intermediate ( analog ) activation values, then use the Linear Activation function </t>
  </si>
  <si>
    <t>https://medium.com/the-theory-of-everything/understanding-activation-functions-in-neural-networks-9491262884e0</t>
  </si>
  <si>
    <t>Derivative or Differential: Change in y-axis w.r.t. change in x-axis.It is also known as slope.</t>
  </si>
  <si>
    <t>Monotonic function: A function which is either entirely non-increasing or non-decreasing.</t>
  </si>
  <si>
    <t>The main terminologies needed to understand for nonlinear functions are</t>
  </si>
  <si>
    <t xml:space="preserve">Complex visual tasks </t>
  </si>
  <si>
    <t xml:space="preserve">Image search </t>
  </si>
  <si>
    <t xml:space="preserve">Self-driving cars </t>
  </si>
  <si>
    <t xml:space="preserve">Auto-video recognition </t>
  </si>
  <si>
    <t xml:space="preserve">Object detection - place boxes around objects in an image </t>
  </si>
  <si>
    <t xml:space="preserve">Semantic segmentation - classify each pixel according to the class it belongs to </t>
  </si>
  <si>
    <t>cnn = tf.keras.models.Sequential()</t>
  </si>
  <si>
    <t>cnn.add(tf.keras.layers.MaxPool2D(pool_size=2, strides=2))</t>
  </si>
  <si>
    <t>cnn.add(tf.keras.layers.Conv2D(filters=32, kernel_size=3, activation='relu'))</t>
  </si>
  <si>
    <t xml:space="preserve">2nd convolutional layer </t>
  </si>
  <si>
    <t>cnn.add(tf.keras.layers.Flatten())</t>
  </si>
  <si>
    <t>cnn.add(tf.keras.layers.Dense(units=128, activation='relu'))</t>
  </si>
  <si>
    <t>cnn.add(tf.keras.layers.Dense(units=1, activation='sigmoid'))</t>
  </si>
  <si>
    <t>cnn.compile(optimizer = 'adam', loss = 'binary_crossentropy', metrics = ['accuracy'])</t>
  </si>
  <si>
    <t xml:space="preserve">neurons in the first convolutional layer are not connected to every single pixel in the input image (like they were in the layers discussed in previous chapters), but only to pixels in their receptive fields. </t>
  </si>
  <si>
    <t xml:space="preserve">In turn, each neuron in the second convolutional layer is connected only to neurons located within a small rectangle in the first layer. </t>
  </si>
  <si>
    <t>This architecture allows the network to concentrate on small low-level features in the first hidden layer,</t>
  </si>
  <si>
    <t> then assemble them into larger higher-level features in the next hidden layer, and so on. </t>
  </si>
  <si>
    <t>A neuron’s weights can be represented as a small image the size of the receptive field.</t>
  </si>
  <si>
    <t>aka conv Kernels</t>
  </si>
  <si>
    <t>horizontal lines are enhanced, rest are blurred out</t>
  </si>
  <si>
    <t xml:space="preserve">you do not have to define the filters manually: </t>
  </si>
  <si>
    <t xml:space="preserve">instead, during training the convolutional layer will automatically learn the most useful filters for its task, and </t>
  </si>
  <si>
    <t>the layers above will learn to combine them into more complex patterns.</t>
  </si>
  <si>
    <t xml:space="preserve">Convolution layer has multiple filters and outputs one feature map per filter </t>
  </si>
  <si>
    <t>It has one neuron per pixel in each feature map</t>
  </si>
  <si>
    <t>all neurons within a given feature map share the same parameters (i.e., the same weights and bias term)</t>
  </si>
  <si>
    <t>In TensorFlow, each input image is typically represented as a 3D tensor of shape [height, width, channels]</t>
  </si>
  <si>
    <t>A mini-batch is represented as a 4D tensor of shape [mini-batch size, height, width, channels]</t>
  </si>
  <si>
    <t>The weights of a convolutional layer are represented as a 4D tensor of shape [fh, fw, fn′, fn]</t>
  </si>
  <si>
    <t>The bias terms of a convolutional layer are simply represented as a 1D tensor of shape [fn]</t>
  </si>
  <si>
    <t>cnn.add(tf.keras.layers.Conv2D(filters=32, kernel_size=3, strides=1, padding="same", activation='relu', input_shape=[64, 64, 3]))</t>
  </si>
  <si>
    <t xml:space="preserve"> goal is to subsample (i.e., shrink) the input image in order to reduce the computational load, the memory usage, and the number of parameters (thereby limiting the risk of overfitting).</t>
  </si>
  <si>
    <t>However, a pooling neuron has no weights; all it does is aggregate the inputs using an aggregation function such as the max or mean</t>
  </si>
  <si>
    <t xml:space="preserve">Have a stride (pooling kernel) of 2x2 to get a pooled feature map </t>
  </si>
  <si>
    <t xml:space="preserve">To create an average pooling layer, just use AvgPool2D instead of MaxPool2D. </t>
  </si>
  <si>
    <t xml:space="preserve">It works exactly like a max pooling layer, except it computes the mean rather than the max. </t>
  </si>
  <si>
    <t xml:space="preserve">FF NN </t>
  </si>
  <si>
    <t>keras.layers.Dropout(0.5),</t>
  </si>
  <si>
    <t xml:space="preserve">You can add a dropout layer to prevent overfitting </t>
  </si>
  <si>
    <t xml:space="preserve">LeNet-5 architecture </t>
  </si>
  <si>
    <t>Layer</t>
  </si>
  <si>
    <t>Maps</t>
  </si>
  <si>
    <t>Kernel size</t>
  </si>
  <si>
    <t>Stride</t>
  </si>
  <si>
    <t>Out</t>
  </si>
  <si>
    <t>Fully connected</t>
  </si>
  <si>
    <t>–</t>
  </si>
  <si>
    <t>RBF</t>
  </si>
  <si>
    <t>F6</t>
  </si>
  <si>
    <t>tanh</t>
  </si>
  <si>
    <t>C5</t>
  </si>
  <si>
    <t>Convolution</t>
  </si>
  <si>
    <t>1 × 1</t>
  </si>
  <si>
    <t>5 × 5</t>
  </si>
  <si>
    <t>S4</t>
  </si>
  <si>
    <t>Avg pooling</t>
  </si>
  <si>
    <t>2 × 2</t>
  </si>
  <si>
    <t>C3</t>
  </si>
  <si>
    <t>10 × 10</t>
  </si>
  <si>
    <t>S2</t>
  </si>
  <si>
    <t>14 × 14</t>
  </si>
  <si>
    <t>C1</t>
  </si>
  <si>
    <t>28 × 28</t>
  </si>
  <si>
    <t>In</t>
  </si>
  <si>
    <t>32 × 32</t>
  </si>
  <si>
    <t>LeNet-5 architecture</t>
  </si>
  <si>
    <t xml:space="preserve">It had a very simple and classical architecture, with 2 or 3 convolutional layers and a pooling layer, </t>
  </si>
  <si>
    <t>plus a final dense network with 2 hidden layers and the output layer.</t>
  </si>
  <si>
    <t xml:space="preserve"> It used only 3 × 3 filters, but many filters.</t>
  </si>
  <si>
    <t>https://arxiv.org/pdf/1409.1556.pdf</t>
  </si>
  <si>
    <t>https://arxiv.org/pdf/1512.03385.pdf</t>
  </si>
  <si>
    <t xml:space="preserve">The winning variant used an extremely deep CNN composed of 152 layers </t>
  </si>
  <si>
    <t>It confirmed the general trend: models are getting deeper and deeper, with fewer and fewer parameters.</t>
  </si>
  <si>
    <t xml:space="preserve"> The key to being able to train such a deep network is to use skip connections (also called shortcut connections):</t>
  </si>
  <si>
    <t xml:space="preserve">Advantages of a CNN over a DNN </t>
  </si>
  <si>
    <t>These are the main advantages of a CNN over a fully connected DNN for image classification:</t>
  </si>
  <si>
    <t>Because consecutive layers are only partially connected and because it heavily reuses its weights, a CNN has many fewer parameters than a fully connected DNN, which makes it much faster to train, reduces the risk of overfitting, and requires much less training data.</t>
  </si>
  <si>
    <t>When a CNN has learned a kernel that can detect a particular feature, it can detect that feature anywhere in the image. In contrast, when a DNN learns a feature in one location, it can detect it only in that particular location. Since images typically have very repetitive features, CNNs are able to generalize much better than DNNs for image processing tasks such as classification, using fewer training examples.</t>
  </si>
  <si>
    <t>Finally, a DNN has no prior knowledge of how pixels are organized; it does not know that nearby pixels are close. A CNN’s architecture embeds this prior knowledge. Lower layers typically identify features in small areas of the images, while higher layers combine the lower-level features into larger features. This works well with most natural images, giving CNNs a decisive head start compared to DNNs.</t>
  </si>
  <si>
    <t>What is the total number of parameters in the CNN? If we are using 32-bit floats, at least how much RAM will this network require when making a prediction for a single instance? What about when training on a mini-batch of 50 images?</t>
  </si>
  <si>
    <t>Consider a CNN composed of three convolutional layers, each with 3 × 3 kernels, a stride of 2, and "same" padding. The lowest layer outputs 100 feature maps, the middle one outputs 200, and the top one outputs 400. The input images are RGB images of 200 × 300 pixels.</t>
  </si>
  <si>
    <t>If your GPU runs out of memory while training a CNN, what are five things you could try to solve the problem?</t>
  </si>
  <si>
    <t>Reduce the mini-batch size.</t>
  </si>
  <si>
    <t>Reduce dimensionality using a larger stride in one or more layers.</t>
  </si>
  <si>
    <t>Remove one or more layers.</t>
  </si>
  <si>
    <t>Use 16-bit floats instead of 32-bit floats.</t>
  </si>
  <si>
    <t>Distribute the CNN across multiple devices.</t>
  </si>
  <si>
    <t xml:space="preserve">Sequential data </t>
  </si>
  <si>
    <t xml:space="preserve">At each time step t (also called a frame), this recurrent neuron receives the inputs x(t) as well as its own output from the previous time step, y(t–1). </t>
  </si>
  <si>
    <t>This is called unrolling the network through time (it’s the same recurrent neuron represented once per time step).</t>
  </si>
  <si>
    <t>This makes the output a vector too unlike the other networks</t>
  </si>
  <si>
    <t xml:space="preserve">Let’s call these weight vectors wx and wy. </t>
  </si>
  <si>
    <t>A single recurrent neuron, or a layer of recurrent neurons, is a very basic memry cell, capable of learning only short patterns (typically about 10 steps long, but this varies depending on the task)</t>
  </si>
  <si>
    <t xml:space="preserve">Input and Output sequences </t>
  </si>
  <si>
    <t xml:space="preserve">Sequence-to-sequence </t>
  </si>
  <si>
    <t xml:space="preserve">Used for predicting stock prices </t>
  </si>
  <si>
    <t>You feed it the prices over the last N days, and it must output the prices shifted by one day into the future (i.e., from N – 1 days ago to tomorrow).</t>
  </si>
  <si>
    <t>sequence-to-vector network</t>
  </si>
  <si>
    <t>ignore all outputs except for the last one</t>
  </si>
  <si>
    <t>you could feed the network a sequence of words corresponding to a movie review, and the network would output a sentiment score (e.g., from –1 [hate] to +1 [love]).</t>
  </si>
  <si>
    <t>vector-to-sequence network</t>
  </si>
  <si>
    <t>the input could be an image (or the output of a CNN), and the output could be a caption for that image.</t>
  </si>
  <si>
    <t>a sequence-to-vector network, called an encoder, followed by a vector-to-sequence network, called a decoder</t>
  </si>
  <si>
    <t xml:space="preserve">Translation </t>
  </si>
  <si>
    <t xml:space="preserve">the last words of a sentence can affect the first words of the translation, so you need to wait until you have seen the whole sentence before translating it. </t>
  </si>
  <si>
    <t>Train a network by unrolling it through time - backpropagation through time (BPTT)</t>
  </si>
  <si>
    <t>forward pass through the unrolled network (represented by the dashed arrows)</t>
  </si>
  <si>
    <t xml:space="preserve">output sequence is evaluated using a cost function C(Y(0), Y(1), …Y(T)) (where T is the max time step). </t>
  </si>
  <si>
    <t xml:space="preserve">This may ignore some outputs </t>
  </si>
  <si>
    <t>The gradients of that cost function are then propagated backward through the unrolled network (represented by the solid arrows).</t>
  </si>
  <si>
    <t>Finally the model parameters are updated using the gradients computed during BPTT.</t>
  </si>
  <si>
    <t>If you had to create a function to generate a time series, you would have inputs  [batch size, time steps, 1]</t>
  </si>
  <si>
    <t>3D arrays of shape [batch size, time steps, dimensionality], where dimensionality is 1 for univariate time series and more for multivariate time series.</t>
  </si>
  <si>
    <t xml:space="preserve">Baseline Metrics </t>
  </si>
  <si>
    <t>The simplest approach is to predict the last value in each series. This is called naive forecasting</t>
  </si>
  <si>
    <t xml:space="preserve">Another simple approach is to use a fully connected network; we need to add a Flatten layer. </t>
  </si>
  <si>
    <t>Simple RNN'</t>
  </si>
  <si>
    <t>])</t>
  </si>
  <si>
    <t>model = keras.models.Sequential([</t>
  </si>
  <si>
    <t xml:space="preserve">  keras.layers.SimpleRNN(1, input_shape=[None, 1])</t>
  </si>
  <si>
    <t>By default, the SimpleRNN layer uses the hyperbolic tangent activation function.</t>
  </si>
  <si>
    <t>By default, recurrent layers in Keras only return the final output. To make them return one output per time step, you must set return_sequences=True, as we will see.</t>
  </si>
  <si>
    <t>TREND AND SEASONALITY</t>
  </si>
  <si>
    <t xml:space="preserve">Other models used to forecast time series </t>
  </si>
  <si>
    <t xml:space="preserve">weighted moving average </t>
  </si>
  <si>
    <t xml:space="preserve">autoregressive integrated moving average (ARIMA) </t>
  </si>
  <si>
    <t xml:space="preserve">Some of them require you to first remove the trend and seasonality and add them back after the prediciton </t>
  </si>
  <si>
    <t>You can remove seasonality by computing the difference between the value at each time step and the value one year earlier (this technique is called differencing)</t>
  </si>
  <si>
    <t>Again, after the model is trained and makes predictions, you would have to add the seasonal pattern back to get the final predictions.</t>
  </si>
  <si>
    <t xml:space="preserve">Deep RNN </t>
  </si>
  <si>
    <t xml:space="preserve">    keras.layers.SimpleRNN(20, return_sequences=True, input_shape=[None, 1]),</t>
  </si>
  <si>
    <t xml:space="preserve">    keras.layers.SimpleRNN(20, return_sequences=True),</t>
  </si>
  <si>
    <t xml:space="preserve">    keras.layers.SimpleRNN(1)</t>
  </si>
  <si>
    <t>Since the last layer needs to be a single unit, we must have a single output value per time step</t>
  </si>
  <si>
    <t xml:space="preserve">additionally if you want to use a different activation function other than tanh, you should replace the output layer with a dense layer </t>
  </si>
  <si>
    <t>Handling Long Sequences</t>
  </si>
  <si>
    <t xml:space="preserve">Loss v/s Cost Function </t>
  </si>
  <si>
    <t>Loss function is usually a function defined on a data point, prediction and label, and measures the penalty.</t>
  </si>
  <si>
    <t>square loss, used in linear regression</t>
  </si>
  <si>
    <t>hinge loss, used in SVM</t>
  </si>
  <si>
    <t>0/1 loss, used in theoretical analysis and definition of accuracy</t>
  </si>
  <si>
    <t>Cost function is usually more general. It might be a sum of loss functions over your training set plus some model complexity penalty (regularization).</t>
  </si>
  <si>
    <t xml:space="preserve">Mean Squared Error </t>
  </si>
  <si>
    <t>SVM cost function SVM(θ)</t>
  </si>
  <si>
    <t>A cost function is a measure of error between what value your model predicts and what the value actually is</t>
  </si>
  <si>
    <t>- maximize the posterior probabilities (e.g., naive Bayes)</t>
  </si>
  <si>
    <t>- maximize a fitness function (genetic programming)</t>
  </si>
  <si>
    <t>- maximize the total reward/value function (reinforcement learning)</t>
  </si>
  <si>
    <t>- maximize information gain/minimize child node impurities (CART decision tree classification)</t>
  </si>
  <si>
    <t>- minimize a mean squared error cost (or loss) function (CART, decision tree regression, linear regression, adaptive linear neurons, …</t>
  </si>
  <si>
    <t>- maximize log-likelihood or minimize cross-entropy loss (or cost) function</t>
  </si>
  <si>
    <t>- minimize hinge loss (support vector machine)</t>
  </si>
  <si>
    <t xml:space="preserve">to be optimized; could be to </t>
  </si>
  <si>
    <t>The loss function (or error) is for a single training example</t>
  </si>
  <si>
    <t xml:space="preserve"> cost function is over the entire training set (or mini-batch for mini-batch gradient descent).</t>
  </si>
  <si>
    <t>Cost function (J) = 1/m (Sum of Loss error for ‘m’ examples)</t>
  </si>
  <si>
    <t>TYPES OF LOSS FUNCTION:</t>
  </si>
  <si>
    <t>Mean Squared Error Loss</t>
  </si>
  <si>
    <t>Mean Squared Logarithmic Error Loss</t>
  </si>
  <si>
    <t>Mean Absolute Error Loss</t>
  </si>
  <si>
    <t>2. Binary Classification Loss Functions</t>
  </si>
  <si>
    <t>Binary Cross-Entropy</t>
  </si>
  <si>
    <t>Hinge Loss</t>
  </si>
  <si>
    <t>Squared Hinge Loss</t>
  </si>
  <si>
    <t>3. Multi-Class Classification Loss Functions</t>
  </si>
  <si>
    <t>Multi-Class Cross-Entropy Loss</t>
  </si>
  <si>
    <t>Sparse Multiclass Cross-Entropy Loss</t>
  </si>
  <si>
    <t>Kullback Leibler Divergence Loss</t>
  </si>
  <si>
    <t>1. Regression Loss Functions…</t>
  </si>
  <si>
    <t>Cost functions for Regression problems:</t>
  </si>
  <si>
    <t>Mean Error (ME)</t>
  </si>
  <si>
    <t>Mean Squared Error (MSE)</t>
  </si>
  <si>
    <t>Mean Absolute Error (MAE)</t>
  </si>
  <si>
    <t>Root Mean Squared Error (RMSE)</t>
  </si>
  <si>
    <t>Categorical Cross Entropy Cost Function.</t>
  </si>
  <si>
    <t>Binary Cross Entropy Cost Function.</t>
  </si>
  <si>
    <t>Smooth gradient, preventing “jumps” in output values.</t>
  </si>
  <si>
    <t>Output values bound between 0 and 1, normalizing the output of each neuron.</t>
  </si>
  <si>
    <t>Clear predictions — For X above 2 or below -2, tends to bring the Y value (the prediction) to the edge of the curve, very close to 1 or 0. This enables clear predictions.</t>
  </si>
  <si>
    <t>Vanishing gradient — for very high or very low values of X, there is almost no change to the prediction, causing a vanishing gradient problem. This can result in the network refusing to learn further, or being too slow to reach an accurate prediction.</t>
  </si>
  <si>
    <t>Outputs not zero centered.</t>
  </si>
  <si>
    <t xml:space="preserve">Adv </t>
  </si>
  <si>
    <t>Otherwise like the Sigmoid function.</t>
  </si>
  <si>
    <t>Zero centered — making it easier to model inputs that have strongly negative, neutral, and strongly positive values.</t>
  </si>
  <si>
    <t>Like the Sigmoid function</t>
  </si>
  <si>
    <t>Computationally efficient — allows the network to converge very quickly</t>
  </si>
  <si>
    <t>Non-linear — although it looks like a linear function, ReLU has a derivative function and allows for backpropagation</t>
  </si>
  <si>
    <t>The Dying ReLU problem — when inputs approach zero, or are negative, the gradient of the function becomes zero, the network cannot perform backpropagation and cannot learn</t>
  </si>
  <si>
    <t>Prevents dying ReLU problem — this variation of ReLU has a small positive slope in the negative area, so it does enable backpropagation, even for negative input values</t>
  </si>
  <si>
    <t>Otherwise like ReLU</t>
  </si>
  <si>
    <t>Results not consistent — leaky ReLU does not provide consistent predictions for negative input values.</t>
  </si>
  <si>
    <t>Parametric ReLU</t>
  </si>
  <si>
    <t>Allows the negative slope to be learned — unlike leaky ReLU, this function provides the slope of the negative part of the function as an argument. It is, therefore, possible to perform backpropagation and learn the most appropriate value of α.</t>
  </si>
  <si>
    <t>https://medium.com/@zeeshanmulla/cost-activation-loss-function-neural-network-deep-learning-what-are-these-91167825a4de#:~:text=The%20loss%20function%20(or%20error,in%20addition%20to%20loss%20function.</t>
  </si>
  <si>
    <t>Disadvantages</t>
  </si>
  <si>
    <t>6. Softmax</t>
  </si>
  <si>
    <t>Swish is a new, self-gated activation function discovered by researchers at Google. According to their paper, it performs better than ReLU with a similar level of computational efficiency. In experiments on ImageNet with identical models running ReLU and Swish, the new function achieved top -1 classification accuracy 0.6–0.9% higher.</t>
  </si>
  <si>
    <t>8. ELU (Exponential Linear Unit)</t>
  </si>
  <si>
    <t>No Dead ReLU issues</t>
  </si>
  <si>
    <t>Zero-centric</t>
  </si>
  <si>
    <t>Disadvantages:</t>
  </si>
  <si>
    <t>Computationally intensive.</t>
  </si>
  <si>
    <t>Similar to Leaky ReLU, although theoretically better than ReLU, there is currently no good evidence in practice that ELU is always better than ReLU.</t>
  </si>
  <si>
    <t>f(x) is monotonic only if alpha is greater than or equal to 0.</t>
  </si>
  <si>
    <t>f’(x) derivative of ELU is monotonic only if alpha lies between 0 and 1.</t>
  </si>
  <si>
    <t>Slow convergence due to exponential function.</t>
  </si>
  <si>
    <t>9. Softmax</t>
  </si>
  <si>
    <t>The Softmax regression is a form of logistic regression that normalizes an input value into a vector of values that follows a probability distribution whose total sums up to 1. The output values are between the range [0,1] which is nice because we are able to avoid binary classification and accommodate as many classes or dimensions in our neural network model. This is why softmax is sometimes referred to as a multinomial logistic regression.</t>
  </si>
  <si>
    <t>10. Softplus</t>
  </si>
  <si>
    <t>Softplus function: f(x) = ln(1+e^x). The softplus function is similar to the ReLU function, but it is relatively smoother.</t>
  </si>
  <si>
    <t>Derivative of the Softplus function is f’(x) is logistic function (1/(1+exp x)).</t>
  </si>
  <si>
    <t>Both the ReLU and Softplus are largely similar, except near 0 where the softplus is enticingly smooth and differentiable. It’s much easier and efficient to compute ReLU and its derivative than for the softplus function which has log(.) and exp(.) in its formulation.Interestingly, the derivative of the softplus function is the logistic function</t>
  </si>
  <si>
    <t>11. Maxout function</t>
  </si>
  <si>
    <t>Depiction of how the Maxout activation function can implement the ReLU, Absolute function, and approximate the quadratic function. A Maxout unit can approximate arbitrary convex functions</t>
  </si>
  <si>
    <t>So when k is 2, you can implement the ReLU, absolute ReLU, leaky ReLU, etc., or it can learn to implement a new function. If k is let’s say 10, you can even approximately learn the convex function.</t>
  </si>
  <si>
    <t>When k is 2: the Maxout neuron computes the function max(wT1x+b1,wT2x+b2)max(w1Tx+b1,w2Tx+b2). Both ReLU and Leaky ReLU are a special case of this form (for example, for ReLU we have w1,b1=0w1,b1=0). The Maxout neuron therefore enjoys all the benefits of a ReLU unit (linear regime of operation, no saturation) and does not have its drawbacks (dying ReLU).</t>
  </si>
  <si>
    <t>However, unlike the ReLU neurons it doubles the number of parameters for every single neuron, leading to a high total number of parameters.</t>
  </si>
  <si>
    <t>It is a piecewise linear function that returns the maximum of the inputs, designed to be used in conjunction with the dropout regularization technique.</t>
  </si>
  <si>
    <t>Both ReLU and leaky ReLU are special cases of Maxout. The Maxout neuron, therefore, enjoys all the benefits of a ReLU unit (linear regime of operation, no saturation) and does not have its drawbacks (dying ReLU).</t>
  </si>
  <si>
    <t>However, it doubles the total number of parameters for each neuron and hence, a higher total number of parameters need to be trained.</t>
  </si>
  <si>
    <t>May perform differently for different problems.</t>
  </si>
  <si>
    <t>Able to handle multiple classes only one class in other activation functions — normalizes the outputs for each class between 0 and 1, and divides by their sum, giving the probability of the input value being in a specific class.</t>
  </si>
  <si>
    <t>Useful for output neurons — typically Softmax is used only for the output layer, for neural networks that need to classify inputs into multiple categories.</t>
  </si>
  <si>
    <t>7. Swish (A Self-Gated) Activation Function</t>
  </si>
  <si>
    <t>Unboundedness: Unlike sigmoid and tanh functions, Swish is unbounded above which makes it useful near the gradients with values near to 0. This feature avoids Saturation as training becomes slow near 0 gradient values.</t>
  </si>
  <si>
    <t>Smoothness of the curve: Smoothness plays an important role in generalization and optimization. Unlike ReLU, Swish is a smooth function which makes it less sensitive to initializing weights and learning rate.</t>
  </si>
  <si>
    <t>Bounded Below: Like most of the activation functions out there, Swish is also bounded below which helps in strong regularization effects. Like ReLU and softplus, Swish produces produces negative outputs for small negative inputs due to its non-monotonicity. The non-monotonicity of Swish increases expressivity and improves gradient flow, which is important considering that many preactivations fall into this range.</t>
  </si>
  <si>
    <t>ELU is also proposed to solve the problem of dying neuron.</t>
  </si>
  <si>
    <t>The Maxout activation is a generalization of the ReLU and the leaky ReLU functions. It is a learnable activation function.</t>
  </si>
  <si>
    <t>A maxout unit can learn a piecewise linear, convex function with up to k pieces.</t>
  </si>
  <si>
    <t>then again 2 or 3 convolutional layers and a pooling layer, and so on</t>
  </si>
  <si>
    <t>reaching a total of just 16 or 19 convolutional layers, depending on the VGG variant</t>
  </si>
  <si>
    <t xml:space="preserve">GoogleNet </t>
  </si>
  <si>
    <t xml:space="preserve">Had a total of 22 layers </t>
  </si>
  <si>
    <t>AlexNet</t>
  </si>
  <si>
    <t xml:space="preserve">5 layers </t>
  </si>
  <si>
    <t>Single layer networks although can represent a problem can overfit the data and may be too massive</t>
  </si>
  <si>
    <t xml:space="preserve">SO you go deeper. </t>
  </si>
  <si>
    <t>Deep networks suffer from the vanishing gradient problem</t>
  </si>
  <si>
    <t>As a result, as the network goes deeper, its performance gets saturated or even starts degrading rapidly.</t>
  </si>
  <si>
    <t>The core idea of ResNet is introducing a so-called “identity shortcut connection” that skips one or more layers, as shown in the following figure:</t>
  </si>
  <si>
    <t>https://towardsdatascience.com/an-overview-of-resnet-and-its-variants-5281e2f56035</t>
  </si>
  <si>
    <t>Regression MLPs</t>
  </si>
  <si>
    <t>If you want to predict a single value, then you just need a single output neuron</t>
  </si>
  <si>
    <t xml:space="preserve">For multivariate regression, you need one output neuron per output dimension. </t>
  </si>
  <si>
    <t>you do not want to use any activation function for the output neurons, so they are free to output any range of values.</t>
  </si>
  <si>
    <t>If you want to guarantee that the output will always be positive, then you can use the ReLU activation function in the output layer.</t>
  </si>
  <si>
    <t>Alternatively, you can use the softplus activation function, which is a smooth variant of ReLU:</t>
  </si>
  <si>
    <t>if predictions need to fall within a given range of values, then you can use the logistic function or the hyperbolic tangent, and then scale the labels to the appropriate range: 0 to 1 for the logistic function and –1 to 1 for the hyperbolic tangent.</t>
  </si>
  <si>
    <t>Typical regression MLP architecture</t>
  </si>
  <si>
    <t>Hyperparameter</t>
  </si>
  <si>
    <t>Typical value</t>
  </si>
  <si>
    <t># input neurons</t>
  </si>
  <si>
    <t>One per input feature (e.g., 28 x 28 = 784 for MNIST)</t>
  </si>
  <si>
    <t># hidden layers</t>
  </si>
  <si>
    <t>Depends on the problem, but typically 1 to 5</t>
  </si>
  <si>
    <t># neurons per hidden layer</t>
  </si>
  <si>
    <t>Depends on the problem, but typically 10 to 100</t>
  </si>
  <si>
    <t># output neurons</t>
  </si>
  <si>
    <t>1 per prediction dimension</t>
  </si>
  <si>
    <t>Hidden activation</t>
  </si>
  <si>
    <t>ReLU (or SELU, see Chapter 11)</t>
  </si>
  <si>
    <t>Output activation</t>
  </si>
  <si>
    <t>None, or ReLU/softplus (if positive outputs) or logistic/tanh (if bounded outputs)</t>
  </si>
  <si>
    <t>Loss function</t>
  </si>
  <si>
    <t>MSE or MAE/Huber (if outliers)</t>
  </si>
  <si>
    <t xml:space="preserve">MLP  for classification </t>
  </si>
  <si>
    <t>Typical classification MLP architecture</t>
  </si>
  <si>
    <t>Binary classification</t>
  </si>
  <si>
    <t>Multilabel binary classification</t>
  </si>
  <si>
    <t>Multiclass classification</t>
  </si>
  <si>
    <t>Input and hidden layers</t>
  </si>
  <si>
    <t>Same as regression</t>
  </si>
  <si>
    <t>1 per label</t>
  </si>
  <si>
    <t>1 per class</t>
  </si>
  <si>
    <t>Output layer activation</t>
  </si>
  <si>
    <t>Logistic</t>
  </si>
  <si>
    <t>Softmax</t>
  </si>
  <si>
    <t>Cross entropy</t>
  </si>
  <si>
    <t xml:space="preserve"># Layers </t>
  </si>
  <si>
    <t xml:space="preserve"># Neurons / layer </t>
  </si>
  <si>
    <t xml:space="preserve">Types of activation functions / layer </t>
  </si>
  <si>
    <t>Building Complex Models Using the Functional API</t>
  </si>
  <si>
    <t>Wide &amp; Deep neural network</t>
  </si>
  <si>
    <t>NN architecture to learn both deep patterns (using the deep path) and simple rules (through the short path).</t>
  </si>
  <si>
    <t>input_A = keras.layers.Input(shape=[5], name="wide_input")</t>
  </si>
  <si>
    <t>input_B = keras.layers.Input(shape=[6], name="deep_input")</t>
  </si>
  <si>
    <t>hidden1 = keras.layers.Dense(30, activation="relu")(input_B)</t>
  </si>
  <si>
    <t>hidden2 = keras.layers.Dense(30, activation="relu")(hidden1)</t>
  </si>
  <si>
    <t>concat = keras.layers.concatenate([input_A, hidden2])</t>
  </si>
  <si>
    <t>output = keras.layers.Dense(1, name="output")(concat)</t>
  </si>
  <si>
    <t>model = keras.Model(inputs=[input_A, input_B], outputs=[output])</t>
  </si>
  <si>
    <t>Both the Sequential API and the Functional API are declarative: y</t>
  </si>
  <si>
    <t>start by declaring which layers you want to use and how they should be connected</t>
  </si>
  <si>
    <t>only then can you start feeding the model some data for training or inference</t>
  </si>
  <si>
    <t xml:space="preserve">Dynamic Models - Keras </t>
  </si>
  <si>
    <t>model can easily be saved, cloned, and shared; its structure can be displayed and analyzed</t>
  </si>
  <si>
    <t>the framework can infer shapes and check types, so errors can be caught early (i.e., before any data ever goes through the model).</t>
  </si>
  <si>
    <t>fairly easy to debug, since the whole model is a static graph of layers.</t>
  </si>
  <si>
    <t xml:space="preserve">supports many data formats </t>
  </si>
  <si>
    <t>model = keras.models.Sequential()model.add(keras.layers.Conv2D(64, 7, strides=2, input_shape=[224, 224, 3],                              padding="same", use_bias=False))model.add(keras.layers.BatchNormalization())model.add(keras.layers.Activation("relu"))model.add(keras.layers.MaxPool2D(pool_size=3, strides=2, padding="same"))prev_filters = 64for filters in [64] * 3 + [128] * 4 + [256] * 6 + [512] * 3:    strides = 1 if filters == prev_filters else 2    model.add(ResidualUnit(filters, strides=strides))    prev_filters = filtersmodel.add(keras.layers.GlobalAvgPool2D())model.add(keras.layers.Flatten())model.add(keras.layers.Dense(10, activation="softmax"))</t>
  </si>
  <si>
    <t>model = keras.models.Sequential()</t>
  </si>
  <si>
    <t>model.add(keras.layers.Conv2D(64, 7, strides=2, input_shape=[224, 224, 3],                              padding="same", use_bias=False))</t>
  </si>
  <si>
    <t>model.add(keras.layers.BatchNormalization())</t>
  </si>
  <si>
    <t>model.add(keras.layers.Activation("relu"))</t>
  </si>
  <si>
    <t>model.add(keras.layers.MaxPool2D(pool_size=3, strides=2, adding="same"))</t>
  </si>
  <si>
    <t>prev_filters = 64</t>
  </si>
  <si>
    <t>for filters in [64] * 3 + [128] * 4 + [256] * 6 + [512] * 3:</t>
  </si>
  <si>
    <t xml:space="preserve">    strides = 1 if filters == prev_filters else 2</t>
  </si>
  <si>
    <t xml:space="preserve">    model.add(ResidualUnit(filters, strides=strides))</t>
  </si>
  <si>
    <t xml:space="preserve">    prev_filters = filters</t>
  </si>
  <si>
    <t>model.add(keras.layers.GlobalAvgPool2D())</t>
  </si>
  <si>
    <t>model.add(keras.layers.Flatten())</t>
  </si>
  <si>
    <t>model.add(keras.layers.Dense(10, activation="softmax"))</t>
  </si>
  <si>
    <t xml:space="preserve">Object detection - classification and localization </t>
  </si>
  <si>
    <t xml:space="preserve">create a grid over the image and slide it in 3 directions </t>
  </si>
  <si>
    <t xml:space="preserve">Non-max supression </t>
  </si>
  <si>
    <t xml:space="preserve">First, you need to add an extra objectness output to your CNN, to estimate the probability that a flower is indeed present in the image </t>
  </si>
  <si>
    <t xml:space="preserve">It must use the sigmoid activation function, and you can train it using binary cross-entropy loss. </t>
  </si>
  <si>
    <t>Then get rid of all the bounding boxes for which the objectness score is below some threshold</t>
  </si>
  <si>
    <t>this will drop all the bounding boxes that don’t actually contain a flower.</t>
  </si>
  <si>
    <t xml:space="preserve">Find the bounding box with the highest objectness score, and get rid of all the other bounding boxes that overlap a lot with it (e.g., with an IoU greater than 60%). </t>
  </si>
  <si>
    <t>Repeat step two until there are no more bounding boxes to get rid of.</t>
  </si>
  <si>
    <t>This simple approach to object detection works pretty well, but it requires running the CNN many times, so it is quite slow. </t>
  </si>
  <si>
    <t xml:space="preserve">Alternative - Fully convolutional network (FCN) </t>
  </si>
  <si>
    <t>https://homl.info/fcn</t>
  </si>
  <si>
    <t xml:space="preserve">Fully convolutional network (FCN) </t>
  </si>
  <si>
    <t>Use cases - semantic segmentation - the task of classifying every pixel in an image according to the class of the object it belongs to</t>
  </si>
  <si>
    <t xml:space="preserve">The authors pointed out that you could replace the dense layers at the top of a CNN by convolutional layers. </t>
  </si>
  <si>
    <t>The authors start by taking a pretrained CNN and turning it into an FCN</t>
  </si>
  <si>
    <t>The CNN applies an overall stride of 32 to the input image (i.e., if you add up all the strides greater than 1), meaning the last layer outputs feature maps that are 32 times smaller than the input image.</t>
  </si>
  <si>
    <t>This is clearly too coarse, so they add a single upsampling layer that multiplies the resolution by 32.</t>
  </si>
  <si>
    <t xml:space="preserve">Instance segmentation is </t>
  </si>
  <si>
    <t xml:space="preserve">similar to semantic segmentation, but instead of merging all objects of the same class into one big lump, </t>
  </si>
  <si>
    <t>each object is distinguished from the others (e.g., it identifies each individual bicycle)</t>
  </si>
  <si>
    <t>based on the Mask R-CNN architecture</t>
  </si>
  <si>
    <t>https://homl.info/maskrcnn</t>
  </si>
  <si>
    <t xml:space="preserve">Additional architectures based on convolutional neural networks. </t>
  </si>
  <si>
    <t xml:space="preserve">Adversarial learning </t>
  </si>
  <si>
    <t xml:space="preserve">attempts to make the network more resistant to images designed to fool it), </t>
  </si>
  <si>
    <t xml:space="preserve">explainability </t>
  </si>
  <si>
    <t xml:space="preserve">understanding why the network makes a specific classification), </t>
  </si>
  <si>
    <t xml:space="preserve">realistic image generation </t>
  </si>
  <si>
    <t xml:space="preserve">single-shot learning </t>
  </si>
  <si>
    <t xml:space="preserve">a system that can recognize an object after it has seen it just once). </t>
  </si>
  <si>
    <t xml:space="preserve">Geoffrey Hinton’s capsule networks35 </t>
  </si>
  <si>
    <t>https://homl.info/capsnet</t>
  </si>
  <si>
    <t>Why would you want to add a max pooling layer rather than a convolutional layer with the same stride?</t>
  </si>
  <si>
    <t>A max pooling layer has no parameters at all, whereas a convolutional layer has quite a few (see the previous questions).</t>
  </si>
  <si>
    <t>When would you want to add a local response normalization layer?</t>
  </si>
  <si>
    <t>GoogLeNet actually has 10 times fewer parameters than AlexNet</t>
  </si>
  <si>
    <t>This was made possible by subnetworks called inception modules</t>
  </si>
  <si>
    <t>The notation “3 × 3 + 1(S)” means that the layer uses a 3 × 3 kernel, stride 1, and "same" padding.</t>
  </si>
  <si>
    <t>The input signal is first copied and fed to four different layers.</t>
  </si>
  <si>
    <t xml:space="preserve">All convolutional layers use the ReLU activation function. </t>
  </si>
  <si>
    <t>Also note that every single layer uses a stride of 1 and "same" padding (even the max pooling layer), so their outputs all have the same height and width as their inputs.</t>
  </si>
  <si>
    <t xml:space="preserve">Note that the second set of convolutional layers uses different kernel sizes (1 × 1, 3 × 3, and 5 × 5), allowing them to capture patterns at different scales. </t>
  </si>
  <si>
    <t>This makes it possible to concatenate all the outputs along the depth dimension in the final depth concatenation layer (i.e., stack the feature maps from all four top convolutional layers).</t>
  </si>
  <si>
    <t>This concatenation layer can be implemented in TensorFlow using the tf.concat() operation, with axis=3 (the axis is the depth).</t>
  </si>
  <si>
    <t xml:space="preserve">Why 1x1 kernels </t>
  </si>
  <si>
    <t>Although they cannot capture spatial patterns, they can capture patterns along the depth dimension.</t>
  </si>
  <si>
    <t>Each pair of convolutional layers ([1 × 1, 3 × 3] and [1 × 1, 5 × 5]) acts like a single powerful convolutional layer, capable of capturing more complex patterns. Indeed, instead of sweeping a simple linear classifier across the image (as a single convolutional layer does), this pair of convolutional layers sweeps a two-layer neural network across the image.</t>
  </si>
  <si>
    <t>They are configured to output fewer feature maps than their inputs, so they serve as bottleneck layers, meaning they reduce dimensionality. This cuts the computational cost and the number of parameters, speeding up training and improving generalization.</t>
  </si>
  <si>
    <t xml:space="preserve">The first two layers divide the image’s height and width by 4 (so its area is divided by 16), to reduce the computational load. </t>
  </si>
  <si>
    <t>Then the local response normalization layer ensures that the previous layers learn a wide variety of features (as discussed earlier).</t>
  </si>
  <si>
    <t>max pooling layers to reduce dimensionality and speed up the net.</t>
  </si>
  <si>
    <t>global average pooling layer outputs the mean of each feature map: this drops any remaining spatial information, which is fine because there was not much spatial information left at that point. </t>
  </si>
  <si>
    <t>GoogLeNet input images are typically expected to be 224 × 224 pixels, so after 5 max pooling layers, each dividing the height and width by 2, the feature maps are down to 7 × 7.</t>
  </si>
  <si>
    <t>dropout for regularization</t>
  </si>
  <si>
    <t>softmax activation function to output estimated class probabilities.</t>
  </si>
  <si>
    <t>https://gist.github.com/yrevar/942d3a0ac09ec9e5eb3a</t>
  </si>
  <si>
    <t>fully connected layer with 1,000 units (since there are 1,000 classes) in imagenet</t>
  </si>
  <si>
    <t>It is typically used in the lower layers to have a larger pool of low-level features that the upper layers can build upon.</t>
  </si>
  <si>
    <t>the reason for using LRN was to encourage lateral inhibition</t>
  </si>
  <si>
    <t>n DNNs, the purpose of this lateral inhibition is to carry out local contrast enhancement so that locally maximum pixel values are used as excitation for the next layers.</t>
  </si>
  <si>
    <t>LRN is a non-trainable layer that square-normalizes the pixel values in a feature map within a local neighborhood</t>
  </si>
  <si>
    <t>encourages different feature maps to specialize and pushes them apart, forcing them to explore a wider range of features.</t>
  </si>
  <si>
    <t xml:space="preserve">refers to the capacity of a neuron to reduce the activity of its neighbors ; highlighting differences  </t>
  </si>
  <si>
    <t xml:space="preserve">The main innovations in AlexNet compared to LeNet-5 are that it is much larger and deeper, and it stacks convolutional layers directly on top of each other, instead of stacking a pooling layer on top of each convolutional layer. </t>
  </si>
  <si>
    <t xml:space="preserve">The main innovation in GoogLeNet is the introduction of inception modules, which make it possible to have a much deeper net than previous CNN architectures, with fewer parameters. </t>
  </si>
  <si>
    <t xml:space="preserve">ResNet’s main innovation is the introduction of skip connections, which make it possible to go well beyond 100 layers. Arguably, its simplicity and consistency are also rather innovative. </t>
  </si>
  <si>
    <t xml:space="preserve">SENet’s main innovation was the idea of using an SE block (a two-layer dense network) after every inception module in an inception network or every residual unit in a ResNet to recalibrate the relative importance of feature maps. </t>
  </si>
  <si>
    <t>Finally, Xception’s main innovation was the use of depthwise separable convolutional layers, which look at spatial patterns and depthwise patterns separately.</t>
  </si>
  <si>
    <t xml:space="preserve">The main technical difficulty of semantic segmentation is the fact that a lot of the spatial information gets lost in a CNN as the signal flows through each layer, especially in pooling layers and layers with a stride greater than 1. </t>
  </si>
  <si>
    <t>This spatial information needs to be restored somehow to accurately predict the class of each pixel.</t>
  </si>
  <si>
    <t xml:space="preserve">Fully convolutional networks are neural networks composed exclusively of convolutional and pooling layers. </t>
  </si>
  <si>
    <t xml:space="preserve">FCNs can efficiently process images of any width and height (at least above the minimum size). </t>
  </si>
  <si>
    <t>They are most useful for object detection and semantic segmentation because they only need to look at the image once (instead of having to run a CNN multiple times on different parts of the image).</t>
  </si>
  <si>
    <t xml:space="preserve"> If you have a CNN with some dense layers on top, you can convert these dense layers to convolutional layers to create an FCN: </t>
  </si>
  <si>
    <t xml:space="preserve">just replace the lowest dense layer with a convolutional layer with a kernel size equal to the layer’s input size, with one filter per neuron in the dense layer, and using "valid" padding. </t>
  </si>
  <si>
    <t>Generally the stride should be 1, but you can set it to a higher value if you want.</t>
  </si>
  <si>
    <t xml:space="preserve">The activation function should be the same as the dense layer’s. </t>
  </si>
  <si>
    <t xml:space="preserve">The other dense layers should be converted the same way, but using 1 × 1 filters. </t>
  </si>
  <si>
    <t>It is actually possible to convert a trained CNN this way by appropriately reshaping the dense layers’ weight matrices.</t>
  </si>
  <si>
    <t>GridSearchCV </t>
  </si>
  <si>
    <t>RandomizedSearchCV </t>
  </si>
  <si>
    <t>RandomizedSearchCV uses K-fold cross-validation</t>
  </si>
  <si>
    <t xml:space="preserve">Transfer Learning </t>
  </si>
  <si>
    <t>Instead of randomly initializing the weights and biases of the first few layers of the new neural network, you can initialize them to the values of the weights and biases of the lower layers of the first network.</t>
  </si>
  <si>
    <t>This way the network will not have to learn from scratch all the low-level structures that occur in most pictures; it will only have to learn the higher-level structures (e.g., hairstyles). This is called transfer learning.</t>
  </si>
  <si>
    <t xml:space="preserve">For many problems, you can begin with a single hidden layer and get reasonable results. </t>
  </si>
  <si>
    <t xml:space="preserve">But for complex problems, deep networks have a much higher parameter efficiency than shallow ones: </t>
  </si>
  <si>
    <t>they can model complex functions using exponentially fewer neurons than shallow nets, allowing them to reach much better performance with the same amount of training data.</t>
  </si>
  <si>
    <t xml:space="preserve">Real-world data is often structured in such a hierarchical way, and deep neural networks automatically take advantage of this fact: </t>
  </si>
  <si>
    <t xml:space="preserve">lower hidden layers model low-level structures (e.g., line segments of various shapes and orientations), </t>
  </si>
  <si>
    <t>intermediate hidden layers combine these low-level structures to model intermediate-level structures (e.g., squares, circles), and</t>
  </si>
  <si>
    <t xml:space="preserve"> the highest hidden layers and the output layer combine these intermediate structures to model high-level structures (e.g., faces).</t>
  </si>
  <si>
    <t>This hierachy also allows it to generalize to new datasets as in transfer learning</t>
  </si>
  <si>
    <t>The number of neurons in the input and output layers is determined by the type of input and output your task requires. For example, the MNIST task requires 28 × 28 = 784 input neurons and 10 output neurons.</t>
  </si>
  <si>
    <t>As for the hidden layers, it used to be common to size them to form a pyramid, with fewer and fewer neurons at each layer—the rationale being that many low-level features can coalesce into far fewer high-level features.</t>
  </si>
  <si>
    <t xml:space="preserve">But this is debateable as there are instances where the number of neurons is the same and it performs well </t>
  </si>
  <si>
    <t>Stretch-pants approach - it’s often simpler and more efficient to pick a model with more layers and neurons than you actually need, then use early stopping and other regularization techniques to prevent it from overfitting</t>
  </si>
  <si>
    <t>In general you will get more bang for your buck by increasing the number of layers instead of the number of neurons per layer.</t>
  </si>
  <si>
    <t>Optimizer</t>
  </si>
  <si>
    <t>Choosing a better optimizer than plain old Mini-batch Gradient Descent</t>
  </si>
  <si>
    <t>Why is it generally preferable to use a Logistic Regression classifier rather than a classical Perceptron (i.e., a single layer of threshold logic units trained using the Perceptron training algorithm)? How can you tweak a Perceptron to make it equivalent to a Logistic Regression classifier?</t>
  </si>
  <si>
    <t>A classical Perceptron will converge only if the dataset is linearly separable, and it won’t be able to estimate class probabilities.</t>
  </si>
  <si>
    <t xml:space="preserve">In contrast, a Logistic Regression classifier will generally converge to a reasonably good solution even if the dataset is not linearly separable, and it will output class probabilities. </t>
  </si>
  <si>
    <t xml:space="preserve">If you change the Perceptron’s activation function to the logistic activation function (or the softmax activation function if there are multiple neurons), and </t>
  </si>
  <si>
    <t>if you train it using Gradient Descent (or some other optimization algorithm minimizing the cost function, typically cross entropy), then it becomes equivalent to a Logistic Regression classifier.</t>
  </si>
  <si>
    <t>Why was the logistic activation function a key ingredient in training the first MLPs?</t>
  </si>
  <si>
    <t xml:space="preserve">The logistic activation function was a key ingredient in training the first MLPs because its derivative is always nonzero, so Gradient Descent can always roll down the slope. </t>
  </si>
  <si>
    <t>When the activation function is a step function, Gradient Descent cannot move, as there is no slope at all.</t>
  </si>
  <si>
    <t>Suppose you have an MLP composed of one input layer with 10 passthrough neurons, followed by one hidden layer with 50 artificial neurons, and finally one output layer with 3 artificial neurons. All artificial neurons use the ReLU activation function.</t>
  </si>
  <si>
    <t>What is the shape of the input matrix X?</t>
  </si>
  <si>
    <t>What are the shapes of the hidden layer’s weight vector Wh and its bias vector bh?</t>
  </si>
  <si>
    <t>What are the shapes of the output layer’s weight vector Wo and its bias vector bo?</t>
  </si>
  <si>
    <t>What is the shape of the network’s output matrix Y?</t>
  </si>
  <si>
    <t>Write the equation that computes the network’s output matrix Y as a function of X, Wh, bh, Wo, and bo.</t>
  </si>
  <si>
    <t xml:space="preserve">Shape </t>
  </si>
  <si>
    <t xml:space="preserve">m x 10 </t>
  </si>
  <si>
    <t xml:space="preserve">where m is the training batch size </t>
  </si>
  <si>
    <t>10 x 50</t>
  </si>
  <si>
    <t xml:space="preserve">50 x 3 </t>
  </si>
  <si>
    <t xml:space="preserve">m x 3 </t>
  </si>
  <si>
    <t xml:space="preserve">X Input Matrix </t>
  </si>
  <si>
    <t xml:space="preserve">Y O/p matrix </t>
  </si>
  <si>
    <t xml:space="preserve">Wh Hidden Layer </t>
  </si>
  <si>
    <t xml:space="preserve">Wo Output Layer </t>
  </si>
  <si>
    <t>Y* = ReLU(ReLU(X Wh + bh) Wo + bo). Recall that the ReLU function just sets every negative number in the matrix to zero.</t>
  </si>
  <si>
    <t>Also note that when you are adding a bias vector to a matrix, it is added to every single row in the matrix, which is called broadcasting.</t>
  </si>
  <si>
    <t>How many neurons do you need in the output layer if you want to classify email into spam or ham? What activation function should you use in the output layer?</t>
  </si>
  <si>
    <t>What about for getting your network to predict housing prices</t>
  </si>
  <si>
    <t xml:space="preserve">If instead you want to tackle MNIST, how many neurons do you need in the output layer, and which activation function should you use? </t>
  </si>
  <si>
    <t xml:space="preserve">If instead you want to tackle MNIST, you need 10 neurons in the output layer, and you must replace the logistic function with the softmax activation function, which can handle multiple classes, outputting one probability per class. </t>
  </si>
  <si>
    <t>To classify email into spam or ham, you just need one neuron in the output layer of a neural network—for example, indicating the probability that the email is spam You would typically use the logistic activation function in the output layer when estimating a probability.</t>
  </si>
  <si>
    <t>If you want your neural network to predict housing prices like in Chapter 2, then you need one output neuron, using no activation function at all in the output layer.3</t>
  </si>
  <si>
    <t>It first computes the gradients of the cost function with regard to every model parameter (all the weights and biases),</t>
  </si>
  <si>
    <t>then it performs a Gradient Descent step using these gradients.</t>
  </si>
  <si>
    <t>This backpropagation step is typically performed thousands or millions of times, using many training batches, until the model parameters converge to values that (hopefully) minimize the cost function.</t>
  </si>
  <si>
    <t>Reverse-mode autodiff performs a forward pass through a computation graph, computing every node’s value for the current training batch, and then it performs a reverse pass, computing all the gradients at once</t>
  </si>
  <si>
    <t>Input is given, which gets weight assigned to it using a probability distribution.</t>
  </si>
  <si>
    <t>The activation functions use the weights to provide the predicted value.</t>
  </si>
  <si>
    <t>The cost or loss functions calculate the error of the prediction between the actual class and the predicted value.</t>
  </si>
  <si>
    <t>The optimization functions such as gradient descent use the results of the cost function to minimize the error.</t>
  </si>
  <si>
    <t>that the derivative of a function gives the direction in which the function increases, and its negative, the direction in which the function decreases.</t>
  </si>
  <si>
    <t>gradient descent is the process of descending through the gradient, i.e. adjusting the parameters of the model to go down through the loss function.</t>
  </si>
  <si>
    <t>Back-propagation is the process of calculating the derivatives</t>
  </si>
  <si>
    <t>If the MLP overfits the training data, you can try reducing the number of hidden layers and reducing the number of neurons per hidden layer.</t>
  </si>
  <si>
    <t xml:space="preserve">Perceptron aka Threshold Logic Unit (TLU) pr Linear Threshold Unit (LTU) </t>
  </si>
  <si>
    <t xml:space="preserve">I/ps and o/ps are numbers - each assocaited with weight </t>
  </si>
  <si>
    <t xml:space="preserve">Common Step function - heaviside </t>
  </si>
  <si>
    <t xml:space="preserve">If training sintances are linearly separable, it will converge - This is the perceptron convergence theorem </t>
  </si>
  <si>
    <t xml:space="preserve">Disadv: Incapable of learning complex patterns </t>
  </si>
  <si>
    <t xml:space="preserve">In sciKit learn, Perceptron learning algorithm strongly resembles Stochastic Gradient Descent. </t>
  </si>
  <si>
    <t>In fact, Scikit-Learn’s Perceptron class is equivalent to using an SGDClassifier with the following hyperparameters: loss="perceptron", learning_rate="constant", eta0=1 (the learning rate), and penalty=None (no regularization).</t>
  </si>
  <si>
    <t>Multi-Class Neural Networks: Softmax</t>
  </si>
  <si>
    <t xml:space="preserve">Softmax assigns decimal probabilities to each class in a multi-class problem. </t>
  </si>
  <si>
    <t>Those decimal probabilities must add up to 1.0.</t>
  </si>
  <si>
    <t>This additional constraint helps training converge more quickly than it otherwise would.</t>
  </si>
  <si>
    <t>Softmax is implemented through a neural network layer just before the output layer. The Softmax layer must have the same number of nodes as the output layer.</t>
  </si>
  <si>
    <t>Class</t>
  </si>
  <si>
    <t>Probability</t>
  </si>
  <si>
    <t>apple</t>
  </si>
  <si>
    <t>bear</t>
  </si>
  <si>
    <t>candy</t>
  </si>
  <si>
    <t>dog</t>
  </si>
  <si>
    <t>egg</t>
  </si>
  <si>
    <t xml:space="preserve">Variants of softmax </t>
  </si>
  <si>
    <t>Full Softmax is the Softmax we've been discussing; that is, Softmax calculates a probability for every possible class.</t>
  </si>
  <si>
    <t>Softmax assumes that each example is a member of exactly one class. Some examples, however, can simultaneously be a member of multiple classes. For such examples:</t>
  </si>
  <si>
    <t>You may not use Softmax.</t>
  </si>
  <si>
    <t>You must rely on multiple logistic regressions.</t>
  </si>
  <si>
    <t>suppose your examples are images containing exactly one item—a piece of fruit</t>
  </si>
  <si>
    <t>. Softmax can determine the likelihood of that one item being a pear, an orange, an apple, and so on.</t>
  </si>
  <si>
    <t xml:space="preserve"> If your examples are images containing all sorts of things—bowls of different kinds of fruit—then you'll have to use multiple logistic regressions instead.</t>
  </si>
  <si>
    <t xml:space="preserve">A neuron is a math finctiopn that sums the input x weights and then passes it through an activation function that can be linear or non-linear </t>
  </si>
  <si>
    <t>The Multilayer Perceptron and Backpropagation</t>
  </si>
  <si>
    <t xml:space="preserve">1 is a bias neuron </t>
  </si>
  <si>
    <t xml:space="preserve">Bias is like the intercept added in a linear equation. </t>
  </si>
  <si>
    <t xml:space="preserve">It is an additional parameter in the Neural Network which is used to adjust the output along with the weighted sum of the inputs to the neuron. </t>
  </si>
  <si>
    <t>Thus, Bias is a constant which helps the model in a way that it can fit best for the given data.</t>
  </si>
  <si>
    <t xml:space="preserve">Multi-label binary classification </t>
  </si>
  <si>
    <t xml:space="preserve">Ham or span or urgent / non-urgent </t>
  </si>
  <si>
    <t xml:space="preserve">Two putput neurons with a logistic activation function </t>
  </si>
  <si>
    <t xml:space="preserve">Output probablilties don't add up to 1 </t>
  </si>
  <si>
    <t xml:space="preserve">Training a DNN </t>
  </si>
  <si>
    <t xml:space="preserve">Challenges: </t>
  </si>
  <si>
    <t xml:space="preserve">Vanishing or exploding gradients - make lower layers hard to train </t>
  </si>
  <si>
    <t xml:space="preserve">Inadequate training data / costly labelling process </t>
  </si>
  <si>
    <t xml:space="preserve">Very slow training </t>
  </si>
  <si>
    <t xml:space="preserve">Model with millions of parameters would risk overfitting </t>
  </si>
  <si>
    <t>Techniques to solve</t>
  </si>
  <si>
    <t xml:space="preserve">Unsupervised pretraining </t>
  </si>
  <si>
    <t xml:space="preserve">Transfer learning </t>
  </si>
  <si>
    <t xml:space="preserve">Optimizers that can  speed up training </t>
  </si>
  <si>
    <t xml:space="preserve">Regularization for large NN </t>
  </si>
  <si>
    <t>The Vanishing Gradients Problems</t>
  </si>
  <si>
    <t xml:space="preserve">As you backpropagte, gradients often get smaller in the lower layers and the connection weights don't get changed =&gt; training never converges to a solution </t>
  </si>
  <si>
    <t xml:space="preserve">Exploding gradients problem </t>
  </si>
  <si>
    <t>gradients can grow bigger and bigger until layers get insanely large weight updates and the algorithm diverges</t>
  </si>
  <si>
    <t xml:space="preserve">Unstable gradients </t>
  </si>
  <si>
    <t xml:space="preserve">Different layers learn at different speeds </t>
  </si>
  <si>
    <t xml:space="preserve">Causes </t>
  </si>
  <si>
    <t>when inputs become large (negative or positive), the function saturates at 0 or 1, with a derivative extremely close to 0.</t>
  </si>
  <si>
    <t>Thus, when backpropagation kicks in it has virtually no gradient to propagate back through the network;</t>
  </si>
  <si>
    <t>what little gradient exists keeps getting diluted as backpropagation progresses down through the top layers, so there is really nothing left for the lower layers</t>
  </si>
  <si>
    <t xml:space="preserve">Resolution </t>
  </si>
  <si>
    <t>we need the variance of the outputs of each layer to be equal to the variance of its inputs</t>
  </si>
  <si>
    <t>and we need the gradients to have equal variance before and after flowing through a layer in the reverse direction</t>
  </si>
  <si>
    <t>Glorot and He Initialization</t>
  </si>
  <si>
    <t xml:space="preserve">connection weights of each layer must be initialized randomly </t>
  </si>
  <si>
    <t>This initialization strategy is called Xavier initialization or Glorot initialization</t>
  </si>
  <si>
    <t>Nonsaturating Activation Functions</t>
  </si>
  <si>
    <t>the ReLU activation function, mostly because it does not saturate for positive values</t>
  </si>
  <si>
    <t>Unfortunately, the ReLU activation function suffers from a problem known as the dying ReLUs: during training, some neurons effectively “die,” meaning they stop outputting anything other than 0.</t>
  </si>
  <si>
    <t xml:space="preserve">especially if you used a large learning rate. </t>
  </si>
  <si>
    <t xml:space="preserve">A neuron dies when its weights get tweaked in such a way that the weighted sum of its inputs are negative for all instances in the training set. </t>
  </si>
  <si>
    <t>To solve this problem, you may want to use a variant of the ReLU function, such as the leaky ReLU.</t>
  </si>
  <si>
    <t xml:space="preserve">The hyperparameter α defines how much the function “leaks”: it is the slope of the function for z &lt; 0 and is typically set to 0.01. </t>
  </si>
  <si>
    <t xml:space="preserve">This small slope ensures that leaky ReLUs never die; they can go into a long coma, but they have a chance to eventually wake up. </t>
  </si>
  <si>
    <t>parametric leaky ReLU (PReLU)</t>
  </si>
  <si>
    <t xml:space="preserve">randomized leaky ReLU (RReLU),  </t>
  </si>
  <si>
    <t xml:space="preserve">exponential linear unit (ELU) </t>
  </si>
  <si>
    <t xml:space="preserve">SELU - Scaled ELU </t>
  </si>
  <si>
    <t xml:space="preserve">self-normalize: the output of each layer will tend to preserve a mean of 0 and standard deviation of 1, if </t>
  </si>
  <si>
    <t>The input features must be standardized (mean 0 and standard deviation 1)</t>
  </si>
  <si>
    <t>Every hidden layer’s weights must be initialized with LeCun normal initialization. In Keras, this means setting kernel_initializer="lecun_normal".</t>
  </si>
  <si>
    <t xml:space="preserve">The network’s architecture must be sequential. Unfortunately, if you try to use SELU in nonsequential architectures, such as recurrent networks </t>
  </si>
  <si>
    <t>The paper only guarantees self-normalization if all layers are dense, but some researchers have noted that the SELU activation function can improve performance in convolutional neural nets as</t>
  </si>
  <si>
    <t xml:space="preserve">in general SELU &gt; ELU &gt; leaky ReLU (and its variants) &gt; ReLU &gt; tanh &gt; logistic. </t>
  </si>
  <si>
    <t>If the network’s architecture prevents it from self-normalizing, then ELU may perform better than SELU (since SELU is not smooth at z = 0)</t>
  </si>
  <si>
    <t xml:space="preserve">If you care a lot about runtime latency, then you may prefer leaky ReLU, with the default vlaues </t>
  </si>
  <si>
    <t xml:space="preserve">If you have spare time and computing power, you can use cross-validation to evaluate other activation functions, such as RReLU if your network is overfitting or PReLU if you have a huge training set. </t>
  </si>
  <si>
    <t xml:space="preserve">Batch-normalizations </t>
  </si>
  <si>
    <t xml:space="preserve">Techniques - He initialization and ReLU can reduce danger of vansishing / exploring at the start of, but not during training </t>
  </si>
  <si>
    <t>The technique consists of adding an operation in the model just before or after the activation function of each hidden layer.</t>
  </si>
  <si>
    <t> This operation simply zero-centers and normalizes each input, then scales and shifts the result using two new parameter vectors per layer: one for scaling, the other for shifting.</t>
  </si>
  <si>
    <t xml:space="preserve"> In other words, the operation lets the model learn the optimal scale and mean of each of the layer’s inputs. </t>
  </si>
  <si>
    <t xml:space="preserve">It acts like a SnadardScaler </t>
  </si>
  <si>
    <t>So during training, BN standardizes its inputs, then rescales and offsets them.</t>
  </si>
  <si>
    <t xml:space="preserve">How do you compute mean during testing? </t>
  </si>
  <si>
    <t>use a moving average of the layer’s input means and standard deviations</t>
  </si>
  <si>
    <t xml:space="preserve">To sum up, four parameter vectors are learned in each batch-normalized layer: </t>
  </si>
  <si>
    <t xml:space="preserve">γ (the output scale vector) and </t>
  </si>
  <si>
    <t>β (the output offset vector) are learned through regular backpropagation, and</t>
  </si>
  <si>
    <t xml:space="preserve"> μ (the final input mean vector) and </t>
  </si>
  <si>
    <t xml:space="preserve">σ (the final input standard deviation vector) are estimated using an exponential moving average. </t>
  </si>
  <si>
    <t xml:space="preserve">Note that μ and σ are estimated during training, but they are used only after training </t>
  </si>
  <si>
    <t>Disav</t>
  </si>
  <si>
    <t xml:space="preserve">Adds model complexity </t>
  </si>
  <si>
    <t>Moreover, there is a runtime penalty: the neural network makes slower predictions due to the extra computations required at each layer.</t>
  </si>
  <si>
    <t xml:space="preserve"> Batch Normalization acts like a regularizer, reducing the need for other regularization techniques (such as dropout, described later in this chapter).</t>
  </si>
  <si>
    <t xml:space="preserve">Speeds up learning process, allows to use larger learning rates </t>
  </si>
  <si>
    <t xml:space="preserve">    keras.layers.Flatten(input_shape=[28, 28]),</t>
  </si>
  <si>
    <t xml:space="preserve">    keras.layers.BatchNormalization(),</t>
  </si>
  <si>
    <t xml:space="preserve">    keras.layers.Dense(300, activation="elu", kernel_initializer="he_normal"),</t>
  </si>
  <si>
    <t xml:space="preserve">    keras.layers.Dense(100, activation="elu", kernel_initializer="he_normal"),</t>
  </si>
  <si>
    <t xml:space="preserve">    keras.layers.Dense(10, activation="softmax")])</t>
  </si>
  <si>
    <t xml:space="preserve">Gradient clipping </t>
  </si>
  <si>
    <t xml:space="preserve">Used for exploding gradients in RNNs as BN is tricky to use in RNNs </t>
  </si>
  <si>
    <t>clip the gradients during backpropagation so that they never exceed some threshold</t>
  </si>
  <si>
    <t xml:space="preserve">This optimizer will clip every component of the gradient vector to a value between –1.0 and 1.0. </t>
  </si>
  <si>
    <t>optimizer = keras.optimizers.SGD(clipvalue=1.0)</t>
  </si>
  <si>
    <t>model.compile(loss="mse", optimizer=optimizer)</t>
  </si>
  <si>
    <t xml:space="preserve">If the input pictures of your new task don’t have the same size as the ones used in the original task, you will usually have to add a preprocessing step to resize them to the size expected by the original model. </t>
  </si>
  <si>
    <t xml:space="preserve">Output layer should be replaced </t>
  </si>
  <si>
    <t xml:space="preserve">Upper hidden layers of the original model are less likely to be as useful as the lower layers, </t>
  </si>
  <si>
    <t>high-level features that are most useful for the new task may differ significantly from the ones that were most useful for the original task.</t>
  </si>
  <si>
    <t xml:space="preserve">The more similar the tasks are, the more layers you want to reuse (starting with the lower layers). </t>
  </si>
  <si>
    <t>For very similar tasks, try keeping all the hidden layers and just replacing the output layer.</t>
  </si>
  <si>
    <t xml:space="preserve">Try freezing all the reused layers first (i.e., make their weights non-trainable so that Gradient Descent won’t modify them), then train your model and see how it performs. </t>
  </si>
  <si>
    <t>Then try unfreezing one or two of the top hidden layers to let backpropagation tweak them and see if performance improves.</t>
  </si>
  <si>
    <t xml:space="preserve">The more training data you have, the more layers you can unfreeze. </t>
  </si>
  <si>
    <t>It is also useful to reduce the learning rate when you unfreeze reused layers: this will avoid wrecking their fine-tuned weights.</t>
  </si>
  <si>
    <t>Transfer learning works best with deep convolutional neural networks, which tend to learn feature detectors that are much more general</t>
  </si>
  <si>
    <t xml:space="preserve">Unsupervised Pretraining </t>
  </si>
  <si>
    <t xml:space="preserve">If you can gather plenty of unlabeled training data, you can try to use it to train an unsupervised model, such as an autoencoder or a generative adversarial network </t>
  </si>
  <si>
    <t>Then you can reuse the lower layers of the autoencoder or the lower layers of the GAN’s discriminator, add the output layer for your task on top,</t>
  </si>
  <si>
    <t xml:space="preserve"> and fine-tune the final network using supervised learning (i.e., with the labeled training examples).</t>
  </si>
  <si>
    <t>Before GANs, you had Boltsman Machines - RBMs</t>
  </si>
  <si>
    <t>Pretraining on an Auxiliary Task</t>
  </si>
  <si>
    <t>first neural network on an auxiliary task for which you can easily obtain or generate labeled training data,</t>
  </si>
  <si>
    <t xml:space="preserve">Then reuse the lower layers of that network for your actual task. </t>
  </si>
  <si>
    <t>The first neural network’s lower layers will learn feature detectors that will likely be reusable by the second neural network.</t>
  </si>
  <si>
    <t xml:space="preserve">Momentum </t>
  </si>
  <si>
    <t xml:space="preserve">Roll down instead of taking steps in GD </t>
  </si>
  <si>
    <t xml:space="preserve">Unlike GD which doesn't care what the previous weights were, MO, at each iteration, subtracts the local gradient from the momentum vector m, multiplied by the learning rate n and updates the weights by adding the momentum vector </t>
  </si>
  <si>
    <t>This gradient is used for acceleration, not speed</t>
  </si>
  <si>
    <t xml:space="preserve">new hyperparameter β, called the momentum, which must be set between 0 (high friction) and 1 (no friction). </t>
  </si>
  <si>
    <t>A typical momentum value is 0.9.</t>
  </si>
  <si>
    <t xml:space="preserve">Due to the momentum, the optimizer may overshoot a bit, then come back, overshoot again, and oscillate like this many times before stabilizing at the minimum. </t>
  </si>
  <si>
    <t>This is one of the reasons it’s good to have a bit of friction in the system: it gets rid of these oscillations and thus speeds up convergence.</t>
  </si>
  <si>
    <t>optimizer = keras.optimizers.SGD(lr=0.001, momentum=0.9)</t>
  </si>
  <si>
    <t>Nesterov Accelerated Gradient</t>
  </si>
  <si>
    <t>measures the gradient of the cost function not at the local position θ but slightly ahead in the direction of the momentum, at θ + βm</t>
  </si>
  <si>
    <t>these small improvements add up and NAG ends up being significantly faster than regular momentum optimization</t>
  </si>
  <si>
    <t>optimizer = keras.optimizers.SGD(lr=0.001, momentum=0.9, nesterov=True)</t>
  </si>
  <si>
    <t xml:space="preserve">Speeds up the slower lower rates by poitning its direction towards the global optimum </t>
  </si>
  <si>
    <t>In short, this algorithm decays the learning rate, but it does so faster for steep dimensions than for dimensions with gentler slopes.</t>
  </si>
  <si>
    <t>One additional benefit is that it requires much less tuning of the learning rate hyperparameter η.</t>
  </si>
  <si>
    <t>This is called an adaptive learning rate.</t>
  </si>
  <si>
    <t xml:space="preserve">AdaGrad frequently performs well for simple quadratic problems, but it often stops too early when training neural networks. </t>
  </si>
  <si>
    <t>The learning rate gets scaled down so much that the algorithm ends up stopping entirely before reaching the global optimum.</t>
  </si>
  <si>
    <t>So even though Keras has an Adagrad optimizer, you should not use it to train deep neural networks (it may be efficient for simpler tasks such as Linear Regression, though)</t>
  </si>
  <si>
    <t>As we’ve seen, AdaGrad runs the risk of slowing down a bit too fast and never converging to the global optimum.</t>
  </si>
  <si>
    <t>Adam,17 which stands for adaptive moment estimation, combines the ideas of momentum optimization and RMSProp:</t>
  </si>
  <si>
    <t>just like momentum optimization, it keeps track of an exponentially decaying average of past gradients</t>
  </si>
  <si>
    <t xml:space="preserve">Just like RMSProp, it keeps track of an exponentially decaying average of past squared gradients </t>
  </si>
  <si>
    <t>Convergence speed</t>
  </si>
  <si>
    <t>Convergence quality</t>
  </si>
  <si>
    <t>*</t>
  </si>
  <si>
    <t>***</t>
  </si>
  <si>
    <t>SGD(momentum=...)</t>
  </si>
  <si>
    <t>**</t>
  </si>
  <si>
    <t>SGD(momentum=..., nesterov=True)</t>
  </si>
  <si>
    <t>Adagrad</t>
  </si>
  <si>
    <t>* (stops too early)</t>
  </si>
  <si>
    <t>RMSprop</t>
  </si>
  <si>
    <t>** or ***</t>
  </si>
  <si>
    <t>Adam</t>
  </si>
  <si>
    <t>Nadam</t>
  </si>
  <si>
    <t>AdaMax</t>
  </si>
  <si>
    <t>Table 11-2. Optimizer comparison</t>
  </si>
  <si>
    <t xml:space="preserve">Learning rate scheduling </t>
  </si>
  <si>
    <t xml:space="preserve">Instead of a constant learning rate, if we start with a large learning rate and then reduce it once training stops making fast progress, you can reach a good solution faster than with the optimal constant learning rate. </t>
  </si>
  <si>
    <t>It can also be beneficial to start with a low learning rate, increase it, then drop it again.</t>
  </si>
  <si>
    <t>these strategies are called learning schedules</t>
  </si>
  <si>
    <t>Power scheduling</t>
  </si>
  <si>
    <t>Exponential scheduling</t>
  </si>
  <si>
    <t>Piecewise constant scheduling</t>
  </si>
  <si>
    <t>Performance scheduling</t>
  </si>
  <si>
    <t>Use a constant learning rate for a number of epochs (e.g., η0 = 0.1 for 5 epochs), then a smaller learning rate for another number of epochs (e.g., η1 = 0.001 for 50 epochs), and so on.</t>
  </si>
  <si>
    <t>Although this solution can work very well, it requires fiddling around to figure out the right sequence of learning rates and how long to use each of them.</t>
  </si>
  <si>
    <t xml:space="preserve">As you can see, this schedule first drops quickly, then more and more slowly. </t>
  </si>
  <si>
    <t>The learning rate will gradually drop by a factor of 10 every s steps.</t>
  </si>
  <si>
    <t>While power scheduling reduces the learning rate more and more slowly, exponential scheduling keeps slashing it by a factor of 10 every s steps.</t>
  </si>
  <si>
    <t>Measure the validation error every N steps (just like for early stopping), and reduce the learning rate by a factor of λ when the error stops dropping.</t>
  </si>
  <si>
    <t>1cycle scheduling</t>
  </si>
  <si>
    <t xml:space="preserve">Starts by increasing the initial learning rate η0, growing linearly up to η1 halfway through training. </t>
  </si>
  <si>
    <t xml:space="preserve">Preventing overfitting </t>
  </si>
  <si>
    <t xml:space="preserve">Early stopping </t>
  </si>
  <si>
    <t>ℓ1 and ℓ2 regularization</t>
  </si>
  <si>
    <t>dropout</t>
  </si>
  <si>
    <t>max-norm regularization</t>
  </si>
  <si>
    <t>use ℓ2 regularization to constrain a neural network’s connection weights</t>
  </si>
  <si>
    <t>ℓ1 regularization if you want a sparse model (with many weights equal to 0).</t>
  </si>
  <si>
    <t>layer = keras.layers.Dense(100, activation="elu",</t>
  </si>
  <si>
    <t xml:space="preserve">                           kernel_initializer="he_normal",</t>
  </si>
  <si>
    <t xml:space="preserve">                           kernel_regularizer=keras.regularizers.l2(0.01))</t>
  </si>
  <si>
    <t>At each step during training, compute the regularization loss and add to the final loss.</t>
  </si>
  <si>
    <t>Dropout is one of the most popular regularization techniques for deep neural networks</t>
  </si>
  <si>
    <t>at every training step, every neuron (including the input neurons, but always excluding the output neurons) has a probability p of being temporarily “dropped out,” meaning it will be entirely ignored during this training step</t>
  </si>
  <si>
    <t>but it may be active during the next step</t>
  </si>
  <si>
    <t xml:space="preserve">This HP is called the drop-out rate and is typically between 10-50% </t>
  </si>
  <si>
    <t xml:space="preserve">and 40-50% in CNN </t>
  </si>
  <si>
    <t>After training, neurons don’t get dropped anymore. </t>
  </si>
  <si>
    <t xml:space="preserve">Neurons trained with dropout cannot co-adapt with their neighboring neurons; they have to be as useful as possible on their own. </t>
  </si>
  <si>
    <t xml:space="preserve">they also cannot rely excessively on just a few input neurons; they must pay attention to each of their input neurons. </t>
  </si>
  <si>
    <t>they end up being less sensitive to slight changes in the inputs. In the end, you get a more robust network that generalizes better.</t>
  </si>
  <si>
    <t xml:space="preserve">Another way to understand the power of dropout is to realize that a unique neural network is generated at each training step. </t>
  </si>
  <si>
    <t>There is one small but important technical detail. Suppose p = 50%, in which case during testing a neuron would be connected to twice as many input neurons as it would be (on average) during training.</t>
  </si>
  <si>
    <t>To compensate for this fact, we need to multiply each neuron’s input connection weights by 0.5 after training</t>
  </si>
  <si>
    <t xml:space="preserve">More generally, we need to multiply each input connection weight by the keep probability (1 – p) after training. </t>
  </si>
  <si>
    <t xml:space="preserve">If we don’t, each neuron will get a total input signal roughly twice as large as what the network was trained on and will be unlikely to perform well. </t>
  </si>
  <si>
    <t>Alternatively, we can divide each neuron’s output by the keep probability during training (these alternatives are not perfectly equivalent, but they work equally well).</t>
  </si>
  <si>
    <t>Since dropout is only active during training, comparing the training loss and the validation loss can be misleading.</t>
  </si>
  <si>
    <t xml:space="preserve">In particular, a model may be overfitting the training set and yet have similar training and validation losses. </t>
  </si>
  <si>
    <t>If you observe that the model is overfitting, you can increase the dropout rate.</t>
  </si>
  <si>
    <t xml:space="preserve"> It can also help to increase the dropout rate for large layers, and reduce it for small ones. </t>
  </si>
  <si>
    <t>Moreover, many state-of-the-art architectures only use dropout after the last hidden layer, so you may want to try this if full dropout is too strong.</t>
  </si>
  <si>
    <t xml:space="preserve">Slows down convergence </t>
  </si>
  <si>
    <t>Default value</t>
  </si>
  <si>
    <t>Kernel initializer</t>
  </si>
  <si>
    <t>He initialization</t>
  </si>
  <si>
    <t>Activation function</t>
  </si>
  <si>
    <t>ELU</t>
  </si>
  <si>
    <t>Normalization</t>
  </si>
  <si>
    <t>None if shallow; Batch Norm if deep</t>
  </si>
  <si>
    <t>Momentum optimization (or RMSProp or Nadam)</t>
  </si>
  <si>
    <t>Learning rate schedule</t>
  </si>
  <si>
    <t>1cycle</t>
  </si>
  <si>
    <t>Early stopping (+ℓ2 reg. if needed)</t>
  </si>
  <si>
    <t>LeCun initialization</t>
  </si>
  <si>
    <t>SELU</t>
  </si>
  <si>
    <t>None (self-normalization)</t>
  </si>
  <si>
    <t>Alpha dropout if needed</t>
  </si>
  <si>
    <t xml:space="preserve">Default DNN confid </t>
  </si>
  <si>
    <t xml:space="preserve">Monte Carlo (MC) Dropout </t>
  </si>
  <si>
    <t>Monte Carlo refers to a class of computational algorithms that rely on repeated random sampling to obtain a distribution of some numerical quantity.</t>
  </si>
  <si>
    <t>We can treat the many different networks (with different neurons dropped out) as Monte Carlo samples from the space of all available models.</t>
  </si>
  <si>
    <t>This provides mathematical grounds to reason about the model’s uncertainty and, as it turns out, often improves its performance.</t>
  </si>
  <si>
    <t>We simply apply dropout at test time, that's all! Then, instead of one prediction, we get many, one by each model.</t>
  </si>
  <si>
    <t xml:space="preserve">We can then average them or analyze their distributions. </t>
  </si>
  <si>
    <t>Monte Carlo Dropout boils down to training a neural network with the regular dropout and keeping it switched on at inference time. This way, we can generate multiple different predictions for each instance.</t>
  </si>
  <si>
    <t>For classification tasks, we can average the softmax outputs for each class. This tends to lead to more accurate predictions, which additionally express the model’s uncertainty properly.</t>
  </si>
  <si>
    <t>For regression tasks, we can analyze the predictive distribution to check which values are likely, or summarize it using its mean or median.</t>
  </si>
  <si>
    <t>Monte Carlo Dropout is very easy to implement in TensorFlow: it only requires setting a model’s training mode to true before making predictions. The safest way to do so is to write a custom three-liner class inheriting from the regular Dropout.</t>
  </si>
  <si>
    <t xml:space="preserve">do your homework; know who you are dealing with </t>
  </si>
  <si>
    <t xml:space="preserve">Cherish those who you love </t>
  </si>
  <si>
    <t>Never give up on the hustle</t>
  </si>
  <si>
    <t xml:space="preserve">To get someone to buy a bait, make it appear like it was their idea. lead them to it rather than tell them what to do. </t>
  </si>
  <si>
    <t xml:space="preserve">calm and cool demeanor can help </t>
  </si>
  <si>
    <t>http://www.cs.toronto.edu/~rgrosse/courses/csc321_2017/readings/L06%20Backpropagation.pdf</t>
  </si>
  <si>
    <t>http://www.cs.toronto.edu/~rgrosse/courses/csc321_2017/</t>
  </si>
  <si>
    <t>https://towardsdatascience.com/learning-rate-schedules-and-adaptive-learning-rate-methods-for-deep-learning-2c8f433990d1</t>
  </si>
  <si>
    <t>https://towardsdatascience.com/batch-normalization-and-dropout-in-neural-networks-explained-with-pytorch-47d7a8459bcd</t>
  </si>
  <si>
    <t>https://machinelearningmastery.com/batch-normalization-for-training-of-deep-neural-networks/</t>
  </si>
  <si>
    <t>for each neuron, it constrains the weights w of the incoming connections such that ∥ w ∥2 ≤ r, where r is the max-norm hyperparameter and ∥ · ∥2 is the ℓ2 norm.</t>
  </si>
  <si>
    <t>Max-norm regularization does not add a regularization loss term to the overall loss function. Instead, it is typically implemented by computing ∥w∥2 after each training step and rescaling w if needed (w ← w r/‖ w ‖2).</t>
  </si>
  <si>
    <t xml:space="preserve">Reducing r increases the amount of regularization and helps reduce overfitting. </t>
  </si>
  <si>
    <t>Max-norm regularization can also help alleviate the unstable gradients problems (if you are not using Batch Normalization).</t>
  </si>
  <si>
    <t>The max_norm() function has an axis argument that defaults to 0.</t>
  </si>
  <si>
    <t xml:space="preserve">A Dense layer usually has weights of shape [number of inputs, number of neurons], so using axis=0 means that the max-norm constraint will apply independently to each neuron’s weight vector. </t>
  </si>
  <si>
    <t xml:space="preserve"> DNN configuration for a self-normalizing net for a simple stack of dense layers </t>
  </si>
  <si>
    <t xml:space="preserve">Performance optimization </t>
  </si>
  <si>
    <t xml:space="preserve">If you need a sparse model, you can use ℓ1 regularization (and optionally zero out the tiny weights after training). </t>
  </si>
  <si>
    <t>If you need a low-latency model (one that performs lightning-fast predictions)</t>
  </si>
  <si>
    <t xml:space="preserve">use fewer layers </t>
  </si>
  <si>
    <t>fold batch-normalization layers into the previous layers</t>
  </si>
  <si>
    <t xml:space="preserve">use a faster activation function like leaky ReLU / ReLU </t>
  </si>
  <si>
    <t xml:space="preserve">have a sparse model </t>
  </si>
  <si>
    <t xml:space="preserve">reduce floating point precision from 32-bts to 16 or 8 bits </t>
  </si>
  <si>
    <t>If you are building a risk-sensitive app, use MC Dropout to boost performance</t>
  </si>
  <si>
    <t>Is it OK to initialize all the weights to the same value as long as that value is selected randomly using He initialization?</t>
  </si>
  <si>
    <t xml:space="preserve">To break symmetry, all weights should be sampled independently; they should not all have the same initial value. </t>
  </si>
  <si>
    <t xml:space="preserve">Otherwise all neurons in the same layer will have the same weights </t>
  </si>
  <si>
    <t xml:space="preserve">Outcome would be similar to having one neuron / layer </t>
  </si>
  <si>
    <t xml:space="preserve">Is it OK to initialize the bias terms to 0? </t>
  </si>
  <si>
    <t>It is perfectly fine to initialize the bias terms to zero. Some people like to initialize them just like weights, and that’s okay too; it does not make much difference.</t>
  </si>
  <si>
    <t>Adv over ReLU</t>
  </si>
  <si>
    <t>It can take on negative values, so the average output of the neurons in any given layer is typically closer to zero than when using the ReLU activation function (which never outputs negative values). This helps alleviate the vanishing gradients problem.</t>
  </si>
  <si>
    <t>It always has a nonzero derivative, which avoids the dying units issue that can affect ReLU units.</t>
  </si>
  <si>
    <t>When the conditions are right (i.e., if the model is sequential, and the weights are initialized using LeCun initialization, and the inputs are standardized, and there’s no incompatible layer or regularization, such as dropout or ℓ1 regularization), then the SELU activation function ensures the model is self-normalized, which solves the exploding/vanishing gradients problems.</t>
  </si>
  <si>
    <t>The SELU activation function is a good default.</t>
  </si>
  <si>
    <t>If you need the neural network to be as fast as possible, you can use one of the leaky ReLU variants instead (e.g., a simple leaky ReLU using the default hyperparameter value). </t>
  </si>
  <si>
    <t>The simplicity of the ReLU activation function makes it many people’s preferred option, despite the fact that it is generally outperformed by SELU and leaky ReLU.</t>
  </si>
  <si>
    <t>The hyperbolic tangent (tanh) can be useful in the output layer if you need to output a number between –1 and 1, but nowadays it is not used much in hidden layers (except in recurrent nets).</t>
  </si>
  <si>
    <t>The logistic activation function is also useful in the output layer when you need to estimate a probability (e.g., for binary classification), but is rarely used in hidden layers (there are exceptions—for example, for the coding layer of variational autoencoders; see</t>
  </si>
  <si>
    <t>the softmax activation function is useful in the output layer to output probabilities for mutually exclusive classes, but it is rarely (if ever) used in hidden layers.</t>
  </si>
  <si>
    <t>What may happen if you set the momentum hyperparameter too close to 1 (e.g., 0.99999) when using an SGD optimizer?</t>
  </si>
  <si>
    <t xml:space="preserve">If you set the momentum hyperparameter too close to 1 (e.g., 0.99999) when using an SGD optimizer, then the algorithm will likely pick up a lot of speed, hopefully moving roughly toward the global minimum, but its momentum will carry it right past the minimum. </t>
  </si>
  <si>
    <t>Then it will slow down and come back, accelerate again, overshoot again, and so on. It may oscillate this way many times before converging, so overall it will take much longer to converge than with a smaller momentum value.</t>
  </si>
  <si>
    <t>Name three ways you can produce a sparse model.</t>
  </si>
  <si>
    <t xml:space="preserve">Sparse model is one where most weights equal to 0 </t>
  </si>
  <si>
    <t>Train the model normally, then zero out tiny weights.</t>
  </si>
  <si>
    <t>apply ℓ1 regularization during training, which pushes the optimizer toward sparsity.</t>
  </si>
  <si>
    <t>use the TensorFlow Model Optimization Toolkit</t>
  </si>
  <si>
    <t xml:space="preserve">Does dropout slow down training? </t>
  </si>
  <si>
    <t xml:space="preserve">Does it slow down inference (i.e., making predictions on new instances)? </t>
  </si>
  <si>
    <t xml:space="preserve">What about MC Dropout? Does ot slow down training / inference? </t>
  </si>
  <si>
    <t>Yes, dropout does slow down training, in general roughly by a factor of two</t>
  </si>
  <si>
    <t xml:space="preserve">However, it has no impact on inference speed since it is only turned on during training. </t>
  </si>
  <si>
    <t>MC Dropout is exactly like dropout during training, but it is still active during inference, so each inference is slowed dow</t>
  </si>
  <si>
    <t>More importantly, when using MC Dropout you generally want to run inference 10 times or more to get better predictions.</t>
  </si>
  <si>
    <t>This means that making predictions is slowed down by a factor of 10 or more.</t>
  </si>
  <si>
    <t>To train an RNN on long sequences, we must run it over many time steps, making the unrolled RNN a very deep network.</t>
  </si>
  <si>
    <t xml:space="preserve">It may suffer from the unstable gradients problem or may take long for training </t>
  </si>
  <si>
    <t>Moreover, when an RNN processes a long sequence, it will gradually forget the first inputs in the sequence.</t>
  </si>
  <si>
    <t>However, nonsaturating activation functions could lead the RNN to be even more unstable during training.</t>
  </si>
  <si>
    <t xml:space="preserve">If GD updates weights in a way that the outputs increase slightly at every step , it may cause exploding gradients </t>
  </si>
  <si>
    <t>A saturated activation function has a compact range such as [−1,1] for tanh or [0,1] for the sigmoid.</t>
  </si>
  <si>
    <t>An activation function is considered non-satured if</t>
  </si>
  <si>
    <t>limz→∞f(z)=∞</t>
  </si>
  <si>
    <t xml:space="preserve">BN may not help as well; it may help if applied to the inputs, not the hidden states </t>
  </si>
  <si>
    <t>cannot use it between time steps, only between recurrent layers.</t>
  </si>
  <si>
    <t>Layer Normalization</t>
  </si>
  <si>
    <t>Works better with RNNs</t>
  </si>
  <si>
    <t>it normalizes across the features dimension instead of the batch D</t>
  </si>
  <si>
    <t>https://arxiv.org/pdf/1803.08494.pdf</t>
  </si>
  <si>
    <t>Can compute the required statistics on the fly, at each time step, independently for each instance.</t>
  </si>
  <si>
    <t xml:space="preserve">Behaves same way in training and testing </t>
  </si>
  <si>
    <t>It does not need to use exponential moving averages to estimate the feature statistics across all instances in the training set</t>
  </si>
  <si>
    <t>Like BN, LN returns a scale &amp; offset param for each input</t>
  </si>
  <si>
    <t xml:space="preserve">Unstable Gradients </t>
  </si>
  <si>
    <t xml:space="preserve">Short-term memory problem </t>
  </si>
  <si>
    <t xml:space="preserve">LSTM - Long-short-term memory </t>
  </si>
  <si>
    <t xml:space="preserve">    keras.layers.LSTM(20, return_sequences=True, input_shape=[None, 1]),</t>
  </si>
  <si>
    <t xml:space="preserve">    keras.layers.LSTM(20, return_sequences=True),</t>
  </si>
  <si>
    <t xml:space="preserve">    keras.layers.TimeDistributed(keras.layers.Dense(10))</t>
  </si>
  <si>
    <t xml:space="preserve">    keras.layers.RNN(keras.layers.LSTMCell(20), return_sequences=True),</t>
  </si>
  <si>
    <t xml:space="preserve">    keras.layers.RNN(keras.layers.LSTMCell(20), return_sequences=True, input_shape=[None, 1]),</t>
  </si>
  <si>
    <t xml:space="preserve">its state is split into two vectors: h(t) and c(t) (“c” stands for “cell”). </t>
  </si>
  <si>
    <t>can think of h(t) as the short-term state and c(t) as the long-term state.</t>
  </si>
  <si>
    <t>At each time step, some memories are dropped and some are added</t>
  </si>
  <si>
    <t xml:space="preserve">Disadv </t>
  </si>
  <si>
    <t>they still have a fairly limited short-term memory</t>
  </si>
  <si>
    <t>they have a hard time learning long-term patterns in sequences of 100 time steps or more, such as audio samples, long time series, or long sentences</t>
  </si>
  <si>
    <t>One way to solve this is to shorten the input sequences - eg using 1 D convolution layers</t>
  </si>
  <si>
    <t>USING 1D CONVOLUTIONAL LAYERS TO PROCESS SEQUENCES</t>
  </si>
  <si>
    <t>1D CNNs are often used in natural language processing.</t>
  </si>
  <si>
    <t xml:space="preserve">In image processing we had pixel arranged into 2D grid, here we have words arranged into 1D sequence. </t>
  </si>
  <si>
    <t>The convolution itself then work similar to its 2D counterpart but you have filters only with one dimension</t>
  </si>
  <si>
    <t> 1D convolutional layer slides several kernels across a sequence, producing a 1D feature map per kernel.</t>
  </si>
  <si>
    <t>Each kernel will learn to detect a single very short sequential pattern (no longer than the kernel size)</t>
  </si>
  <si>
    <t xml:space="preserve">If you use 10 kernels, then the layer’s output will be composed of 10 1-dimensional sequences (all of the same length), or equivalently you can view this output as a single 10-dimensional sequence. </t>
  </si>
  <si>
    <t>This means that you can build a neural network composed of a mix of recurrent layers and 1D convolutional layers (or even 1D pooling layers).</t>
  </si>
  <si>
    <t>The kernel size is larger than the stride, so all inputs will be used to compute the layer’s output, and therefore the model can learn to preserve the useful information, dropping only the unimportant details.</t>
  </si>
  <si>
    <t xml:space="preserve">predicting the weather (or any other time series), </t>
  </si>
  <si>
    <t>machine translation (using an Encoder–Decoder architecture),</t>
  </si>
  <si>
    <t xml:space="preserve"> video captioning, </t>
  </si>
  <si>
    <t xml:space="preserve">speech to text, </t>
  </si>
  <si>
    <t>music generation (or other sequence generation)</t>
  </si>
  <si>
    <t>identifying the chords of a song</t>
  </si>
  <si>
    <t xml:space="preserve">classifying music samples by music genre, </t>
  </si>
  <si>
    <t xml:space="preserve">analyzing the sentiment of a book review, </t>
  </si>
  <si>
    <t xml:space="preserve">predicting what word an aphasic patient is thinking of based on readings from brain implants, </t>
  </si>
  <si>
    <t>predicting the probability that a user will want to watch a movie based on their watch history (this is one of many possible implementations of collaborative filtering for a recommender system)</t>
  </si>
  <si>
    <t xml:space="preserve">image captioning, </t>
  </si>
  <si>
    <t xml:space="preserve">creating a music playlist based on an embedding of the current artist, </t>
  </si>
  <si>
    <t xml:space="preserve">generating a melody based on a set of parameters, </t>
  </si>
  <si>
    <t>locating pedestrians in a picture (e.g., a video frame from a self-driving car’s camera)</t>
  </si>
  <si>
    <t>How many dimensions must the inputs of an RNN layer have? What does each dimension represent? What about its outputs?</t>
  </si>
  <si>
    <t>the second dimension represents the time (its size is the number of time steps), and the</t>
  </si>
  <si>
    <t xml:space="preserve">The outputs are also three-dimensional, with the same first two dimensions, but the last dimension is equal to the number of neurons. </t>
  </si>
  <si>
    <t>For example, if an RNN layer with 32 neurons processes the batch we just discussed, the output will have a shape of [5, 10, 32].</t>
  </si>
  <si>
    <t>the first dimension is the batch dimension (its size is the batch size),</t>
  </si>
  <si>
    <t>third dimension holds the inputs at each time step (its size is the number of input features per time step).</t>
  </si>
  <si>
    <t xml:space="preserve">For example, if you want to process a batch containing 5 time series of 10 time steps each, with 2 values per time step (e.g., the temperature and the wind speed), the shape will be [5, 10, 2]. </t>
  </si>
  <si>
    <t>5 rows in batch size, 10 columns, each element is an array of 2 D</t>
  </si>
  <si>
    <t xml:space="preserve">you must set return_sequences=True for all RNN layers. </t>
  </si>
  <si>
    <t>you must set return_sequences=True for all RNN layers except for the top RNN layer, which must have return_sequences=False</t>
  </si>
  <si>
    <t>Suppose you have a daily univariate time series, and you want to forecast the next seven days. Which RNN architecture should you use?</t>
  </si>
  <si>
    <t xml:space="preserve">The simplest RNN architecture is sequence-to-vector - with return_sequences=True except for the top RNN layer, using seven neurons in the output RNN layer. </t>
  </si>
  <si>
    <t xml:space="preserve">You can then train this model using random windows from the time series (e.g., sequences of 30 consecutive days as the inputs, and a vector containing the values of the next 7 days as the target). </t>
  </si>
  <si>
    <t xml:space="preserve">Alternatively, you could set return_sequences=True for all RNN layers to create a sequence-to-sequence RNN. </t>
  </si>
  <si>
    <t xml:space="preserve">You can train this model using random windows from the time series, with sequences of the same length as the inputs as the targets. </t>
  </si>
  <si>
    <t>Each target sequence should have seven values per time step (e.g., for time step t, the target should be a vector containing the values at time steps t + 1 to t + 7).</t>
  </si>
  <si>
    <t xml:space="preserve">good parameter initialization, faster optimizers, dropout,smaller learning rate, saturating activation function - tanh. Gradient clipping </t>
  </si>
  <si>
    <t xml:space="preserve">An RNN layer is fundamentally sequential: in order to compute the outputs at time step t, it has to first compute the outputs at all earlier time steps. </t>
  </si>
  <si>
    <t>This makes it impossible to parallelize.</t>
  </si>
  <si>
    <t>On the other hand, a 1D convolutional layer lends itself well to parallelization since it does not hold a state between time steps.</t>
  </si>
  <si>
    <t xml:space="preserve"> In other words, it has no memory: the output at any time step can be computed based only on a small window of values from the inputs without having to know all the past values</t>
  </si>
  <si>
    <t xml:space="preserve">Moreover, since a 1D convolutional layer is not recurrent, it suffers less from unstable gradients. </t>
  </si>
  <si>
    <t>One or more 1D convolutional layers can be useful in an RNN to efficiently preprocess the inputs, for example to reduce their temporal resolution (downsampling) and thereby help the RNN layers detect long-term patterns.</t>
  </si>
  <si>
    <t xml:space="preserve">Use a WaveNet architecture </t>
  </si>
  <si>
    <t xml:space="preserve">    keras.layers.GRU(20, return_sequences=True),</t>
  </si>
  <si>
    <t xml:space="preserve">    keras.layers.TimeDistributed(keras.layers.Dense(10))])</t>
  </si>
  <si>
    <t xml:space="preserve">    keras.layers.Conv1D(filters=20, kernel_size=4, strides=2, padding="valid", input_shape=[None, 1]),</t>
  </si>
  <si>
    <t xml:space="preserve">What architecture would you use to classify videos </t>
  </si>
  <si>
    <t xml:space="preserve">To classify videos based on their visual content, one possible architecture could be to </t>
  </si>
  <si>
    <t xml:space="preserve">take (say) one frame per second, then </t>
  </si>
  <si>
    <t xml:space="preserve">run every frame through the same convolutional neural network (e.g., a pretrained Xception model, possibly frozen if your dataset is not large), </t>
  </si>
  <si>
    <t xml:space="preserve">feed the sequence of outputs from the CNN to a sequence-to-vector RNN, </t>
  </si>
  <si>
    <t xml:space="preserve">and finally run its output through a softmax layer, giving you all the class probabilities. </t>
  </si>
  <si>
    <t xml:space="preserve">For training you would use cross entropy as the cost function. </t>
  </si>
  <si>
    <t xml:space="preserve">If you wanted to use the audio for classification as well, </t>
  </si>
  <si>
    <t xml:space="preserve">you could use a stack of strided 1D convolutional layers to reduce the temporal resolution from thousands of audio frames per second to just one per second (to match the number of images per second), </t>
  </si>
  <si>
    <t>and concatenate the output sequence to the inputs of the sequence-to-vector RNN (along the last dimension).</t>
  </si>
  <si>
    <t>L1 regularization minimizes the sum of the squared residuals (the regression part: the left part of screenshot 1) and hyper-parameter times the absolute values of the slope.</t>
  </si>
  <si>
    <t>L2 regularization minimizes the sum of the squared residuals (the regression part: the left part of screenshot 2) and lambda times the slope squared (marked out in the red box).</t>
  </si>
  <si>
    <t>L1 is more robust and has multiple solutions, whereas</t>
  </si>
  <si>
    <t xml:space="preserve"> L2 is less robust and has only one solution.</t>
  </si>
  <si>
    <t xml:space="preserve">LASSO Regression (L1) </t>
  </si>
  <si>
    <t>can handle variable selection and parameter shrinkage</t>
  </si>
  <si>
    <t>use when there are few variables with sizable substantial effects</t>
  </si>
  <si>
    <t>Ridge Regression (L2)</t>
  </si>
  <si>
    <t xml:space="preserve"> handles parameter shrinkage well but keeps all the coefficients in the model.</t>
  </si>
  <si>
    <t>preferred when there are many variables with small/medium substantial effects</t>
  </si>
  <si>
    <t>https://towardsdatascience.com/crack-data-science-interviews-essential-machine-learning-concepts-afd6a0a6d1aa</t>
  </si>
  <si>
    <t xml:space="preserve">L2 is preferred when there are collinear features. E.g. pregnant and non-pregnant </t>
  </si>
  <si>
    <t>(adaptive moment estimation)</t>
  </si>
  <si>
    <t xml:space="preserve">Gadam </t>
  </si>
  <si>
    <t>genetic-evolutionary Adam</t>
  </si>
  <si>
    <t xml:space="preserve">Amazon Sagemaker for Deep Learning </t>
  </si>
  <si>
    <t xml:space="preserve">AWS Batch </t>
  </si>
  <si>
    <t>Feature Store in AWS</t>
  </si>
  <si>
    <t>How do DL engineers and d scientists extract meaningful features from the mountain of data
sitting in a data lake?</t>
  </si>
  <si>
    <t xml:space="preserve">A feature is a measurable property of phenomena under observation. </t>
  </si>
  <si>
    <t>It could be a raw word, pixel, sensor value, row in a data store, field in a CSV file, an aggregate (min, max, sum, mean), or a derived representation (embedding or cluster).</t>
  </si>
  <si>
    <t>a feature store is a curated repository of deep learning features thatcan be reused across different projects to train, evaluate and infer deep learning models.</t>
  </si>
  <si>
    <t>features are the primary entity in the deep learning feature store</t>
  </si>
  <si>
    <t>Following capabilities are required to support a feature store.</t>
  </si>
  <si>
    <t>• Reuse: Use the existing feature store pipeline developed by data engineers to recompute and cache features in a feature store.</t>
  </si>
  <si>
    <t>• Store: Store the metadata of features such as a description, documentation, and statistical measures of features in the feature store.</t>
  </si>
  <si>
    <t>• Discover: Make the metadata searchable through an API to ML practitioners.</t>
  </si>
  <si>
    <t>• Govern: Add a data management layer on top of the feature store for governance and access control.</t>
  </si>
  <si>
    <t>• Consume: Allow ML practitioners to query and consume features using an API to export the features for training or real-time inference.</t>
  </si>
  <si>
    <t>Benefits</t>
  </si>
  <si>
    <t xml:space="preserve">Curated list of features </t>
  </si>
  <si>
    <t xml:space="preserve">Abstraction between ML engineer and data practioner </t>
  </si>
  <si>
    <t>ensure consistency in training and inference</t>
  </si>
  <si>
    <t>Feature pipeline</t>
  </si>
  <si>
    <t>s</t>
  </si>
  <si>
    <t>Does a column look like a skewed Gaussian, consider adjusting the skew with a Box-Cox transform.</t>
  </si>
  <si>
    <t>Does a column look like an exponential distribution, consider a log transform.</t>
  </si>
  <si>
    <t>Does a column look like it has some features, but they are being clobbered by something obvious, try squaring, or square-rooting.</t>
  </si>
  <si>
    <t>Can you make a feature discrete or binned in some way to better emphasize some feature.</t>
  </si>
  <si>
    <t>https://www.edge.org/response-detail/26587</t>
  </si>
  <si>
    <t>Part 1: Better Learning</t>
  </si>
  <si>
    <t>Part 2: Better Generalization</t>
  </si>
  <si>
    <t>Part 3: Better Predictions</t>
  </si>
  <si>
    <t>Lesson 01: Improve Learning by Understanding Optimization</t>
  </si>
  <si>
    <t>Lesson 02: Configure Capacity With Nodes and Layers</t>
  </si>
  <si>
    <t>Lesson 03: Configure Gradient Precision With Batch Size</t>
  </si>
  <si>
    <t>Lesson 04: Configure What to Optimize With Loss Functions</t>
  </si>
  <si>
    <t>Lesson 05: Configure Speed of Learning With Learning Rate</t>
  </si>
  <si>
    <t>Lesson 06: Stabilize Learning With Data Scaling</t>
  </si>
  <si>
    <t>Lesson 07: Fix Vanishing Gradients With ReLU</t>
  </si>
  <si>
    <t>Lesson 08: Fix Exploding Gradients With Gradient Clipping</t>
  </si>
  <si>
    <t>Lesson 09: Accelerate Learning With Batch Normalization</t>
  </si>
  <si>
    <t>Lesson 10: Deeper Models With Greedy Layer-Wise Pretraining</t>
  </si>
  <si>
    <t>Lesson 11: Jump-Start Training With Transfer Learning</t>
  </si>
  <si>
    <t>Lesson 12: Fix Overfitting With Regularization</t>
  </si>
  <si>
    <t>Lesson 13: Penalize Large Weights With Weight Regularization</t>
  </si>
  <si>
    <t>Lesson 14: Penalize Large Activity With Activity Regularization</t>
  </si>
  <si>
    <t>Lesson 15: Force Small Weights With Weight Constraints</t>
  </si>
  <si>
    <t>Lesson 16: Decouple Layers With Dropout</t>
  </si>
  <si>
    <t>Lesson 17: Promote Robustness With Noise</t>
  </si>
  <si>
    <t>Lesson 18: End on a High Note With Early Stopping</t>
  </si>
  <si>
    <t>Lesson 19: Reduce Model Variance With Ensembles Learning</t>
  </si>
  <si>
    <t>Lesson 20: Combine Models From Multiple Runs With Model Averaging Ensemble</t>
  </si>
  <si>
    <t>Lesson 21: Contribute Proportional to Trust With Weighted Average Ensemble</t>
  </si>
  <si>
    <t>Lesson 22: Fit Models on Different Samples With Resampling Ensembles</t>
  </si>
  <si>
    <t>Lesson 23: Models from Contiguous Epochs With Horizontal Voting Ensembles</t>
  </si>
  <si>
    <t>Lesson 24: Cyclic Learning Rate and Snapshot Ensembles</t>
  </si>
  <si>
    <t>Lesson 25: Learn to Combine Predictions With Stacked Generalization Ensemble</t>
  </si>
  <si>
    <t>Lesson 26: Combine Model Parameters With Average Model Weights Ensemble</t>
  </si>
  <si>
    <t xml:space="preserve">Udemy practice test </t>
  </si>
  <si>
    <t>You are training an XGBoost model on SageMaker with millions of rows of training data, and you wish to use Apache Spark to pre-process this data at scale. What is the simplest architecture that achieves this?</t>
  </si>
  <si>
    <t xml:space="preserve">The SageMakerEstimator classes allow tight integration between Spark and SageMaker for several models including XGBoost, and offers the simplest solution. </t>
  </si>
  <si>
    <t>You can't deploy SageMaker to an EMR cluster, and XGBoost actually requires LibSVM or CSV input, not RecordIO.</t>
  </si>
  <si>
    <t>Imputing using NN</t>
  </si>
  <si>
    <t>You are developing a machine learning model to predict house sale prices based on features of a house. 10% of the houses in your training data are missing the number of square feet in the home. Your training data set is not very large. Which technique would allow you to train your model while achieving the highest accuracy?</t>
  </si>
  <si>
    <t>Best done with kNN rather than NN</t>
  </si>
  <si>
    <t xml:space="preserve">Deep learning is better suited to the imputation of categorical data. Square footage is numerical, which is better served by kNN. </t>
  </si>
  <si>
    <t>While simply dropping rows of missing data or using the mean values are a lot easier, they won't result in the best results.</t>
  </si>
  <si>
    <t xml:space="preserve">Image Processing 
It uses MXNet and the ResNet architecture to do this.
For the backbone, you can use : ResNet50 or ResNet101 algos, pretrained on the ImageNEt classification task. Train from scratch or fine tune with your own data. Decoders are never pretrained. 
</t>
  </si>
  <si>
    <t>You are developing an autonomous vehicle that must classify images of street signs with extremely low latency, processing thousands of images per second. What AWS-based architecture would best meet this need?</t>
  </si>
  <si>
    <t xml:space="preserve">SageMaker Neo is designed for compiling models using TensorFlow and other frameworks to edge devices such as Nvidia Jetson. </t>
  </si>
  <si>
    <t xml:space="preserve">The low latency requirement requires an edge solution, where the classification is being done within the vehicle itself and not over the air. </t>
  </si>
  <si>
    <t>Rekognition (which doesn't have an "edge mode," but does integrate with DeepLens) can't handle the very specific classification task of identifying different street signs and what they mean.</t>
  </si>
  <si>
    <t>Your automatic hyperparameter tuning job in SageMaker is consuming more resources than you would like, and coming at a high cost. What are TWO techniques that might reduce this cost?</t>
  </si>
  <si>
    <t xml:space="preserve">Since the tuning process learns from each incremental step, too much concurrency can actually hinder that learning. </t>
  </si>
  <si>
    <t>Logarithmic ranges tend to find optimal values more quickly than linear ranges. Inference pipelines are a thing, but have nothing to do with this problem.</t>
  </si>
  <si>
    <t xml:space="preserve">Whizlabs - Practice test </t>
  </si>
  <si>
    <t>A Redshift cluster is in the EU (Ireland) region and consists of 75 ds2.8xlarge nodes for a total storage capacity of 1.2PB. The largest tables have frequent joins on the customer_id in the SALES data tables, and the business_unit and product_category from the PRODUCTS data tables. Both the SALES and PRODUCTS tables are very large. What distribution style should be used for the SALES and PRODUCTS data tables?</t>
  </si>
  <si>
    <t>KEY distribution style for SALES data tables and KEY distribution style for PRODUCTS data tables</t>
  </si>
  <si>
    <t>EVEN distribution style for SALES data tables and KEY distribution style for PRODUCTS data tables</t>
  </si>
  <si>
    <t>ALL distribution style for SALES data tables and EVEN distribution style for PRODUCTS data tables</t>
  </si>
  <si>
    <t>DISTKEY distribution style for SALES data tables and ALL distribution style for PRODUCTS data tables</t>
  </si>
  <si>
    <t>A Redshift cluster contains 60TB of weekly PAGEVIEW table from a sales website on a monthly rolling window. The PAGEVIEW data has a JOIN with a PRODUCT data table, and the JOIN is ORDERED BY date and page_id, in priority order. The query also contains a filter on customer_id taken during the visit. Unfortunately, the current query is running too slowly. What SORTKEY type and key order should be implemented to improve performance?</t>
  </si>
  <si>
    <t>INTERLEAVED sort key with unordered keys</t>
  </si>
  <si>
    <t>COMPOUND sort key ordered by date, page_id, and customer_id</t>
  </si>
  <si>
    <t>INTERLEAVED sort key with ordered keys</t>
  </si>
  <si>
    <t>COMPOUND sort key with keys ordered by date and page_id</t>
  </si>
  <si>
    <t>Unit</t>
  </si>
  <si>
    <t>Value</t>
  </si>
  <si>
    <t>Kilobytes (KB)</t>
  </si>
  <si>
    <t>1,000 bytes</t>
  </si>
  <si>
    <t>a paragraph of a text document</t>
  </si>
  <si>
    <t>Megabytes (MB)</t>
  </si>
  <si>
    <t>1,000 Kilobytes</t>
  </si>
  <si>
    <t>a small novel</t>
  </si>
  <si>
    <t>Gigabytes (GB)</t>
  </si>
  <si>
    <t>1,000 Megabytes</t>
  </si>
  <si>
    <t>Beethoven’s 5th Symphony</t>
  </si>
  <si>
    <t>Terabytes (TB)</t>
  </si>
  <si>
    <t>1,000 Gigabytes</t>
  </si>
  <si>
    <t>all the X-rays in a large hospital</t>
  </si>
  <si>
    <t>Petabytes (PB)</t>
  </si>
  <si>
    <t>1,000 Terabytes</t>
  </si>
  <si>
    <t>half the contents of all US academic research libraries</t>
  </si>
  <si>
    <t>Exabytes (EB)</t>
  </si>
  <si>
    <t>1,000 Petabytes</t>
  </si>
  <si>
    <t>about one fifth of the words people have ever spoken</t>
  </si>
  <si>
    <t>Zettabytes (ZB)</t>
  </si>
  <si>
    <t>1,000 Exabytes</t>
  </si>
  <si>
    <t>as much information as there are grains of sand on all the world’s beaches</t>
  </si>
  <si>
    <t>Yottabytes (YB)</t>
  </si>
  <si>
    <t>1,000 Zettabytes</t>
  </si>
  <si>
    <t>as much information as there are atoms in 7,000 human bodies</t>
  </si>
  <si>
    <t xml:space="preserve">Udemy full test </t>
  </si>
  <si>
    <t xml:space="preserve">You are running SM training jobs within a private VPC with no internet connectivity for security reasons. How can your training jobs access your training fata in S3 in a secure manner? </t>
  </si>
  <si>
    <t xml:space="preserve">Create an Amazon S3 VPC endpoint and a custom endpoint policy to restrict access to S3 </t>
  </si>
  <si>
    <t xml:space="preserve">Use bucket policies to restrict access to your VPC </t>
  </si>
  <si>
    <t>recordIO-protobuf
Training - For RecordIO-Protobuf, the tokens are expected as integers, not as floating points
For machine translation you first need to tokenize your words into integers, which refer to vocabulary files you also must provide. The seq2seq example notebook contains a script to convert data to the required format.</t>
  </si>
  <si>
    <t xml:space="preserve">SM Security </t>
  </si>
  <si>
    <t xml:space="preserve">SM Containers </t>
  </si>
  <si>
    <t>You are deploying your own custom inference container on Amazon SageMaker. Which of the following are requirements of your container?</t>
  </si>
  <si>
    <t>Respond to both /invocations and /ping on port 8080</t>
  </si>
  <si>
    <t xml:space="preserve">Model artifacts need to be compressed in tar not zip </t>
  </si>
  <si>
    <t>Accept all socket connection requests within 250 msec (2 sec)</t>
  </si>
  <si>
    <t>You increased the batch size used to train your deep neural network, and found that the accuracy of the model suddenly suffered as a result. What is a likely cause?</t>
  </si>
  <si>
    <t>Large batch sizes lead to faster training, but large batch sizes run the risk of getting stuck in localized minima instead of finding the true one.</t>
  </si>
  <si>
    <t xml:space="preserve">recordIO-protobuf or CSV
For CSV, the data must be dense and have dimension equal to number of records * vocabulary size.
Pipe mode allows you to stream in data, instead of copying the entire dataset to every machine you are training on. For large data sets this can make a big difference. With LDA, pip mode is only supported with RecordIO format, and LDA only supports training on a single-instance CPU.
</t>
  </si>
  <si>
    <t xml:space="preserve">a highly optimized implementation of the Word2vec and text classification algorithms that scale to large datasets easily. 
The Word2vec algorithm maps words to high-quality distributed vectors - word embedding. Words semantically similar correspond to vectors that are close together to capture their semantic relationship
The order of words doesn't matter, as it uses skip gram and CBOW arch </t>
  </si>
  <si>
    <t>Training with unshuffled data may cause training to fail. Training data should be normalized and shuffled. Linear Learner supports both classification and regression tasks.</t>
  </si>
  <si>
    <t>an extension of a linear model that is designed to economically capture interactions between features within high-dimensional sparse datasets.
Factorization machines are relevant to handling sparse data, but they don't perform dimensionality reduction per se.</t>
  </si>
  <si>
    <t>Dropping or concatenating columns would also reduce dimensionality, but in a haphazard manner.</t>
  </si>
  <si>
    <t xml:space="preserve">Supervised
You are training a regression model using SageMaker's Linear Learner, to predict individual incomes as a function of age and years in school. The training data was gathered from several distinct groups. What pre-processing should be performed to ensure good results? (SELECT TWO)
Noprmalize the faeture data to have a mean of zero and unit SD, Shuffle the input data </t>
  </si>
  <si>
    <t xml:space="preserve">recordIO-protobuf in float32 format </t>
  </si>
  <si>
    <t>You are receiving real-time data streams of raw data containing hundreds of columns of data on each record. Many of these columns are not needed for the machine learning system you are developing, and some of the remaining columns need to be concatenated or transformed in minor ways. What is the simplest and most storage-efficient way to transform this data as it is received?</t>
  </si>
  <si>
    <t xml:space="preserve">Process the data using KDS and KDA. Within KDA, transform the data using SQL commands prior ro sending the processed data to your analytical tools </t>
  </si>
  <si>
    <t xml:space="preserve">Glue ETL on the streaming data to transform it after it is stored in S3 </t>
  </si>
  <si>
    <t>While other approaches may work, only Kinesis Data Analytics strips out the unneeded data before it is even stored.</t>
  </si>
  <si>
    <t>You've developed a custom training model for SageMaker using TensorFlow, but a single GPU can't handle the data it needs to train with. How would you go about scaling your algorithm to use multiple GPU's within SageMaker?</t>
  </si>
  <si>
    <t>This is an example of where studying the SageMaker developer guide isn't enough. Read through the latest news from AWS related to SageMaker as well; there are a few questions where the answers are only found on AWS blog posts.</t>
  </si>
  <si>
    <t xml:space="preserve">Write your model with the Horovod distributed training framework which is supported by SM </t>
  </si>
  <si>
    <t>The graph below plots predicted and actual website views over time. Based on this graph, would you say the prediction model:</t>
  </si>
  <si>
    <t xml:space="preserve">Captures seasonality and trends poorly </t>
  </si>
  <si>
    <t>Seasonality refers to periodic changes, while trends are longer-term changes over time. A trend across seasonal data would result in periodic seasonal spikes and valleys increasing or decreasing over time.</t>
  </si>
  <si>
    <t xml:space="preserve"> Which is a viable option for connecting the S3 data to MapReduce on EMR? Use EMRFS to connect to HDFS using the S3://file prefix</t>
  </si>
  <si>
    <t>EMR extends Hadoop (which includes MapReduce) to use S3 as a storage backend instead of HDFS, using EMRFS.</t>
  </si>
  <si>
    <t>You have created a SageMaker notebook instance using its default IAM role. How is access to data in S3 managed?</t>
  </si>
  <si>
    <t xml:space="preserve">Any bucket with sagemaker in the name is accessible with the default role </t>
  </si>
  <si>
    <t>Unless you add a policy with S3FullAccess permission to the role, it is restricted to buckets with "sagemaker" in the bucket name. Strange but true.</t>
  </si>
  <si>
    <r>
      <t xml:space="preserve">Text file (one sentence per line with space-separated tokens), application/jsonlines
You are training SageMaker's supervised BlazingText using file mode. Which is an example of a properly formatted line within the training file?
</t>
    </r>
    <r>
      <rPr>
        <i/>
        <sz val="11"/>
        <color theme="1"/>
        <rFont val="Calibri"/>
        <family val="2"/>
        <scheme val="minor"/>
      </rPr>
      <t>__label__4 linus ready for prime time , intel says .</t>
    </r>
    <r>
      <rPr>
        <sz val="11"/>
        <color theme="1"/>
        <rFont val="Calibri"/>
        <family val="2"/>
        <scheme val="minor"/>
      </rPr>
      <t xml:space="preserve">
Each line of the input file contains a training sentence per line, along with their labels. Labels must be prefixed with __label__, and the tokens within the sentence - including punctuation - should be space separated.</t>
    </r>
  </si>
  <si>
    <t>An advertising company wants to predict the likelihood of purchase, using a training data set containing hundreds of columns of demographic data such as age, location, and income. The large dimensionality of this data set poses a problem for training the model, and no features that represent broader groups of people are available. What would be a reasonable approach to reduce the dimensionality of the training data?</t>
  </si>
  <si>
    <t xml:space="preserve">Use K-means clustering to cluster the people into demographic groups based on their other attributes and train based on those groups </t>
  </si>
  <si>
    <t xml:space="preserve">Use KNN to cluster individuals into demographic groups used for training </t>
  </si>
  <si>
    <t>K-Means may be used for dimensionality reduction in this case. We chose K-Means instead of KNN because K-Means is an unsupervised method, and we stated that we don't have training data that includes known demographic groups, wich KNN would require.</t>
  </si>
  <si>
    <t>You are ingesting a data feed of subway ridership in near-real-time. Your incoming data is timestamped by the minute, and includes the total number of riders at each station for that minute. What is the simplest approach for automatically sending alerts when an unusually high or low number of riders is observed?</t>
  </si>
  <si>
    <t>Random Cut Forest is Amazon's own algorithm for anomaly detection, and is usually the right choice when anomaly detection is asked for on the exam. It is implemented within both Kinesis Data Analytics and SageMaker, but only Kinesis works in the way described.</t>
  </si>
  <si>
    <t>Music is fundamentally a time-series problem, which RNN's (recurrent neural networks) are best suited for. You might see the term LSTM used as well, which is a specific kind of RNN.</t>
  </si>
  <si>
    <t>You want to create AI-generated music, by training some sort of neural network on existing music and getting it to predict additional notes going forward. What architecture might be appropriate?</t>
  </si>
  <si>
    <t>A classifier predicts if insurance claims are fraudulent or not. The cost of paying a fraudulent claim is higher than the cost of investigating a claim that is suspected to be fraudulent. Which metric should we use to evaluate this classifier?</t>
  </si>
  <si>
    <t>Recall (TP / (TP+FN)) is important when the cost of a false negative is higher than that of a false positive. Be sure to have a deep understanding of precision, recall, and F1 for the exam, how to compute them, and when to use them. Remember a "positive" result is whatever the classifier is trying to predict, good or bad. In this case, "positive" means "is fraudulent."</t>
  </si>
  <si>
    <t>A dataset representing a clinical trial includes many features, including Mean Arterial Pressure (MAP). The various features are not well correlated, and less than 1% of the data is missing MAP information. Apart from some outliers, the MAP data is fairly evenly distributed. All other features contain complete information. Which is the best choice for handling this missing data?</t>
  </si>
  <si>
    <t xml:space="preserve">Impute the missing values with the mean MAP value </t>
  </si>
  <si>
    <t xml:space="preserve">Drop the MAP column </t>
  </si>
  <si>
    <t xml:space="preserve">Populate the missing MAP values with random noise </t>
  </si>
  <si>
    <t xml:space="preserve">Impute the missing values with the median MAP value </t>
  </si>
  <si>
    <t>A rough imputation method such as mean or median can be a resonable choice when only a handful of values are missing, and there aren't large relationships between features that we might compromise. Due to the outliers mentioned, median is a better choice than mean.</t>
  </si>
  <si>
    <t>Which are best practices for hyperparameter tuning in SageMaker? (CHOOSE TWO)</t>
  </si>
  <si>
    <t xml:space="preserve">Run one training job at a time </t>
  </si>
  <si>
    <t xml:space="preserve">Choose the smallest possible ranges for your HP </t>
  </si>
  <si>
    <t>You are building a neural network to estimate medical expenses based on a patient's blood pressure, among other attributes. Blood pressures are reported with two decimal points of precision, but must be encoded into a small number of discrete values for use in the network. Furthermore, the blood pressure values are very unevenly distributed, and we want to ensure low and high blood pressures carry significant weight in the model compared to normal blood pressures. Which technique could address both of these issues?</t>
  </si>
  <si>
    <t>Quantile binning splits data into a fixed number of buckets, with the same number of observations in each bin.</t>
  </si>
  <si>
    <t>The ROC curve below was generated from a classifier. What can we say about this classifier?</t>
  </si>
  <si>
    <t>This graph presents a classifier that is no better than random chance. A good ROC curve would be curved up toward (0,1) and not linear like this. The AUC (area under the curve) in this case is actually 0.5; a perfect AUC would be 1.0.</t>
  </si>
  <si>
    <t>You are analyzing Tweets from some public figure, and want to compute an embedding that shows past Tweets that are semantically similar to each other. Which tool would be best suited to this task?</t>
  </si>
  <si>
    <t xml:space="preserve">Blazing text in word2vec mode </t>
  </si>
  <si>
    <t>SM Object2Vec</t>
  </si>
  <si>
    <t>Object2Vec is capable of creating embeddings for arbitrary objects, such as Tweets. BlazingText can only find relationships between individual words, not entire Tweets.</t>
  </si>
  <si>
    <t>You are using SageMaker and XGBoost to classify millions of videos into genres, based on each video's attributes. Prior to training your model, the video attribute data must be cleaned and transformed into LibSVM format. Which are viable approaches for pre-processing the data? (SELECT TWO)</t>
  </si>
  <si>
    <t xml:space="preserve">Use PySpark with the XGBoostSMEstimator to prepare the data using spark and then pass off the training to SM </t>
  </si>
  <si>
    <t xml:space="preserve">Use Spark on EMR to pre-process the data and store the processed results in an S3 bucket accessible to SM </t>
  </si>
  <si>
    <t>For data of this size, you want to parallelize its processing. And that's something Apache Spark is good for. The sagemaker-spark package allows you to integrate SageMaker and Spark together, and you can also just use the two systems separately. Neither Glue ETL nor Kinesis Analytics can convert to LibSVM format, and scikit-learn is not a distributed solution.</t>
  </si>
  <si>
    <t>A convention wishes to install cameras that automatically detect when conference attendees are seen wearing a specific company shirt, as part of a contest. Which is a viable approach?</t>
  </si>
  <si>
    <t>DeepLens does integrate with Kinesis Video Streams, which in turn integrates with SageMaker. However, a pre-trained model such as ImageNet or Rekognition won't know about these specific company shirts - you need to train your own model first. CNN's and not RNN's, are appropriate for object detection.</t>
  </si>
  <si>
    <t>A large retail chain receives dumps of sales data from each store on a daily basis into S3. Analysts need to run daily reports covering trends over the past 30 days using this data. After 90 days, the data may be archived. Which architecture allows for fast querying and archiving of this data, with the least cost?</t>
  </si>
  <si>
    <t>Organizing data by date using S3 prefixes allows Glue to partition the data by date, which leads to faster queries done on date ranges. S3 lifecycle policies can automate the process of archiving old data to Glacier.</t>
  </si>
  <si>
    <t>Glue and Glue ETL can impart structure to unstructured data, and perform transformations on that data as it is received. Athena is a serverless solution that can query S3 data lakes directly when paired with Glue. Redshift, Aurora, and RDS are all more complex and expensive solutions - and both Spark/EMR and SageMaker require provisioning servers of your own.</t>
  </si>
  <si>
    <t>A company maintains a large data lake in Amazon S3 containing a combination of structured and unstructured CSV data. Some of this data must be transformed and cleaned as it is received, and analysts within the company wish to analyze it using SQL queries. What solution would require the least amount of development work, lowest cost, and least ongoing maintenance?</t>
  </si>
  <si>
    <t>The serverless requirement rules out solutions that involve EMR or Aurora. The key to this question is knowing that Athena performs much more efficiently and at lower cost when using columnar formats such as Parquet or ORC, and that Kinesis Firehose has the ability to convert JSON data to Parquet or ORC format on the fly.</t>
  </si>
  <si>
    <t xml:space="preserve">An advertising company is receiving a stream of consumer demographic data in JSON format, containing a large number of features such as age, income, location, and more. They wish to query this data and visualize it, in a manner as efficient and cost-effective as possible, without managing any servers in the process. Which would be the best approach to meet these goals?
</t>
  </si>
  <si>
    <t>You have a large set of encyclopedia articles in text format, but do not have topics already assigned to each article to train with. Which tool allows you to automatically assign topics to articles with a minimum of human effort?</t>
  </si>
  <si>
    <t>Latent Dirichlet Allocation (LDA) is made for unsupervised topic modeling. SageMaker's Neural Topic Model (NTM) and the Amazon Comprehend service would also be valid choices, if they were offered. Ground Truth could also be used to label the articles, but it involves human effort.</t>
  </si>
  <si>
    <t>An image recognition model using a CNN is capable of identifying flowers in an image, but you need an image recognition model that can identify specific species of flowers as well. How might you accomplish this effectively while minimizing training time?</t>
  </si>
  <si>
    <t>ransfer learning generally involves using an existing model, or adding additional layers on top of one. Retraining the whole thing isn't transfer learning, and incremental training isn't something Rekognition supports (using incremental training with Sagemaker's image classification model would be a valid approach, though.)</t>
  </si>
  <si>
    <t>You are training a distributed deep learning algorithm on SageMaker within a private VPC. Sensitive data is being used for this training, and it must be secured in-transit. How would you meet this requirement?</t>
  </si>
  <si>
    <t>Inter-container encyption is just a checkbox away when creating a training job via the SageMaker console. It can also be specified using the SageMaker API with a little extra work. This is also covered in the Security section of the SageMaker developer guide.</t>
  </si>
  <si>
    <t>Your XGBoost model has high accuracy on its training set, but poor accuracy on its validation set, suggesting overfitting. Which hyperparameter would be most likely to improve the situation?</t>
  </si>
  <si>
    <t>Only the "subsample" parameter directly addresses overfitting out of these choices, but other parameters such as eta, gamma, lambda, and alpha may also have an effect. Refer to https://docs.aws.amazon.com/sagemaker/latest/dg/xgboost_hyperparameters.html - yes, you will be expected to have this level of detail on a few questions.</t>
  </si>
  <si>
    <t xml:space="preserve">Which is a valid approach for determining the optimal value of k in k-Means clustering?
</t>
  </si>
  <si>
    <t>K-means is an unsupervised learning method, and the best we can do is try to optimize the tightness of the resulting clusters. WSS is one way to measure that. The other choices assume a supervised learning environment.</t>
  </si>
  <si>
    <t>A "vanishing gradient" results from multiplying together many small derivates of the sigmoid activation function in multiple layers. ReLU does not have a small derivative, and avoids this problem.</t>
  </si>
  <si>
    <t>Your neural network is underfitting, and in response you've added more layers. Upon adding additional layers, your accuracy no longer converges successfully while training. What is the most likely cause?</t>
  </si>
  <si>
    <t>A large retailer wishes to publish revenue forecasts in a graphical manner for consumption by executives. Historical revenue data contains anomalies, such as spikes due to price drops. What is the simplest solution for providing these forecasts with the least amount of development effort and ongoing maintenance?</t>
  </si>
  <si>
    <t>QuickSight's ML Insights feature allows forecasting using QuickSight itself. This is a serverless solution that contains the least number of components.</t>
  </si>
  <si>
    <t>What is an appropriate choice of an instance type for training XGBoost in SageMaker?</t>
  </si>
  <si>
    <t>​</t>
  </si>
  <si>
    <t>M4</t>
  </si>
  <si>
    <t>P3</t>
  </si>
  <si>
    <t>C4</t>
  </si>
  <si>
    <t>P2</t>
  </si>
  <si>
    <t>XGBoost is a CPU-only algorithm, and won't benefit from the GPU's of a P3 or P2. It is also memory-bound, making M4 a better choice than C4.</t>
  </si>
  <si>
    <t>You wish to use a model built with Tensorflow for training within a SageMaker notebook. To do so, you have created a Dockerfile with which you'll package your model into a SageMaker container, copying your training code with the command COPY train.py /opt/ml/code/train.py. What further needs to be done to define your train.py as the script entrypoint?</t>
  </si>
  <si>
    <t>Expect to be tested on the details of using ECR and containers with SageMaker. The details of this question refer to the SageMaker developer guide, under "Use Your Own Algorithms or Models" / "Get Started with Containers".</t>
  </si>
  <si>
    <t>An e-commerce company needs to pre-process large amounts of consumer behavior data stored in HDFS using Apache Spark on EMR prior to analysis on a daily basis. The volume of data is highly seasonal, and can surge during holidays and big sales. What is the most cost-effective option for handling these sporadic demands, without incurring data loss or needing to terminate the entire cluster?</t>
  </si>
  <si>
    <t>While you can use Spot instances on any node type, a Spot interruption on the Master node requires terminating the entire cluster, and on a Core node, it can lead to HDFS data loss.</t>
  </si>
  <si>
    <t>If you wanted to build your own Alexa-type device that converses with customers using speech, which Amazon services might you use?</t>
  </si>
  <si>
    <t>Transcribe can convert a customer's speech to text, which could then be fed into Lex for handling the chatbot logic. The output from Lex could be read back to the customer using Polly. Under the hood, more services would likely be needed as well to support Lex, such as Lambda and DynamoDB.</t>
  </si>
  <si>
    <t xml:space="preserve">You wish to control access to SageMaker notebooks to specific IAM groups. How might you go about this?
</t>
  </si>
  <si>
    <t>L1 effectively removes features that are unimportant, and doing this too aggressively can lead to underfitting. L2 weighs each feature instead of removing them entirely, which can lead to better accuracy. Removing more features would only make underfitting worse, and L0 regulaization isn't a thing.</t>
  </si>
  <si>
    <t>A regression model on a dataset including many features includes L1 regularization, and the resulting model appears to be underfitting. Which steps might lead to better accuracy? (SELECT TWO)</t>
  </si>
  <si>
    <t>You are developing a deep learning model that categorizes handwritten digits 0-9 into the numbers they represent. How should you pre-process the label data?</t>
  </si>
  <si>
    <t>Categorical features need to be converted into one-hot, binary representations prior to use in a neural network.</t>
  </si>
  <si>
    <t>A book publisher is ingesting a data feed into S3 containing features of various books coming from various sources. Many of these sources are sending data that is duplicated by other sources, and the S3 data lake where the data is being stored needs to be de-duplicated prior to further processing. What mechanism could achieve this goal with minimal development effort and ongoing maintenance?</t>
  </si>
  <si>
    <t>Glue's FindMatches feature is a new way to perform de-duplication as part of Glue ETL, and is a simple, server-less solution to the problem.</t>
  </si>
  <si>
    <t xml:space="preserve">Brain cert </t>
  </si>
  <si>
    <t>A company is building a new application in AWS. The architect needs to design a system to collect application log events. The design should be a repeatable pattern that minimizes data loss if an application instance fails, and keeps a durable copy of a log data for at least 30 days. What is the simplest architecture that will allow the architect to analyze the logs?</t>
  </si>
  <si>
    <t xml:space="preserve"> Write them directly to a Kinesis Firehose. Configure Kinesis Firehose to load the events into an Amazon Redshift cluster for analysis.</t>
  </si>
  <si>
    <t xml:space="preserve"> Write them to a file on Amazon Simple Storage Service (S3). Write an AWS Lambda function that runs in response to the S3 event to load the events into Amazon Elasticsearch Service for analysis.</t>
  </si>
  <si>
    <t xml:space="preserve"> Write them to the local disk and configure the Amazon CloudWatch Logs agent to load the data into CloudWatch Logs and subsequently into Amazon Elasticsearch Service.</t>
  </si>
  <si>
    <t xml:space="preserve"> Write them to CloudWatch Logs and use an AWS Lambda function to load them into HDFS on an Amazon Elastic MapReduce (EMR) cluster for analysis. </t>
  </si>
  <si>
    <t xml:space="preserve">A as the simplest would be to use Firehose to stream data to collect the logs and load the data to Redshift for analysis. </t>
  </si>
  <si>
    <t>Amazon Kinesis Data Firehose is the easiest way to reliably load streaming data into data stores and analytics tools. It can capture, transform, and load streaming data into Amazon S3, Amazon Redshift, Amazon Elasticsearch Service, and Splunk, enabling near real-time analytics with existing business intelligence tools and dashboards you’re already using today. It is a fully managed service that automatically scales to match the throughput of your data and requires no ongoing administration. It can also batch, compress, transform, and encrypt the data before loading it, minimizing the amount of storage used at the destination and increasing security.</t>
  </si>
  <si>
    <t xml:space="preserve">Option B is wrong the logs file cannot be written to S3 directly and would need an agent like CloudWatch for Kinesis. Also you would need to develop the Lambda function to track events and load data to Elasticsearch </t>
  </si>
  <si>
    <t xml:space="preserve">Option C is wrong as local disk would not provide the durability and might lead to data loss if the instance goes down. </t>
  </si>
  <si>
    <t xml:space="preserve">Option D is wrong as the Lambda functions needs to be developed. Also, loading the data to HDFS using lambda might not seamless and would need AWS Data Pipeline. </t>
  </si>
  <si>
    <t xml:space="preserve">Option B is wrong as Smooth L1 loss helps to identify the difference between input and output and does not provide a probability distribution </t>
  </si>
  <si>
    <t xml:space="preserve">Smooth L1 Loss </t>
  </si>
  <si>
    <t xml:space="preserve">Listwise deletion </t>
  </si>
  <si>
    <t xml:space="preserve">method for handling missing data. In this method, an entire record is excluded from analysis if any single value is missing. </t>
  </si>
  <si>
    <t xml:space="preserve"> would impact the results and does not preserve the integrity of the dataset. </t>
  </si>
  <si>
    <t>Last observation carried forward</t>
  </si>
  <si>
    <t xml:space="preserve">Mean substitution </t>
  </si>
  <si>
    <t>uses a single value for all and would not use the data in other columns</t>
  </si>
  <si>
    <t xml:space="preserve"> The training channel identifying the location of training data on an Amazon S3 bucket.</t>
  </si>
  <si>
    <t xml:space="preserve"> The validation channel identifying the location of validation data on an Amazon S3 bucket.</t>
  </si>
  <si>
    <t> The IAM role that Amazon SageMaker can assume to perform tasks on behalf of the users.</t>
  </si>
  <si>
    <t xml:space="preserve"> Hyperparameters in a JSON array as documented for the algorithm used.</t>
  </si>
  <si>
    <t xml:space="preserve"> The Amazon EC2 instance class specifying whether training will be run using CPU or GPU. </t>
  </si>
  <si>
    <t xml:space="preserve"> The output path specifying where on an Amazon S3 bucket the trained model will persist. </t>
  </si>
  <si>
    <t xml:space="preserve">C, E &amp; F as only IAM Role, Instance Type and Output Path are common required parameters. </t>
  </si>
  <si>
    <t>RoleArn - The Amazon Resource Name (ARN) of an IAM role that Amazon SageMaker can assume to perform tasks on your behalf.</t>
  </si>
  <si>
    <t xml:space="preserve">During model training, Amazon SageMaker needs your permission to read input data from an S3 bucket, download a Docker image that contains training code, write model artifacts to an S3 bucket, write logs to Amazon CloudWatch Logs, and publish metrics to Amazon CloudWatch. You grant permissions for all of these tasks to an IAM role. </t>
  </si>
  <si>
    <t>OutputDataConfig - Specifies the path to the S3 location where you want to store model artifacts. Amazon SageMaker creates subfolders for the artifacts.</t>
  </si>
  <si>
    <t xml:space="preserve">ResourceConfig - The resources, including the ML compute instances and ML storage volumes, to use for model training.
ML storage volumes store model artifacts and incremental states. Training algorithms might also use ML storage volumes for scratch space. If you want Amazon SageMaker to use the ML storage volume to store the training data, choose File  as the  TrainingInputMode in the algorithm specification. For distributed training algorithms, specify an instance count greater than 1. </t>
  </si>
  <si>
    <t>A media company has a 30-TB repository of digital news videos. These videos are stored on tape in an on-premises tape library and referenced by a Media Asset Management (MAM) system. The company wants to enrich the metadata for these videos in an automated fashion and put them into a searchable catalog by using a MAM feature. The company must be able to search based on information in the video, such as objects, scenery items, or people’s faces. A catalog is available that contains faces of people who have appeared in the videos that include an image of each person. The company would like to migrate these videos to AWS. The company has a high-speed AWS Direct Connect connection with AWS and would like to move the MAM solution video content directly from its current file system.How can these requirements be met by using the LEAST amount of ongoing management overhead and causing MINIMAL disruption to the existing system?</t>
  </si>
  <si>
    <t xml:space="preserve"> A. Set up an AWS Storage Gateway, file gateway appliance on premises. Use the MAM solution to extract the videos from the current archive and push them into the file gateway. Use the catalog of faces to build a collection in Amazon Rekognition. Build an AWS Lambda function that invokes the Rekognition Javascript SDK to have Rekognition pull the video from the Amazon S3 files backing the file gateway, retrieve the required metadata, and push the metadata into the MAM solution.</t>
  </si>
  <si>
    <t>B. Set up an AWS Storage Gateway, tape gateway appliance on-premises. Use the MAM solution to extract the videos from the current archive and push them into the tape gateway. Use the catalog of faces to build a collection in Amazon Rekognition. Build an AWS Lambda function that invokes the Rekognition Javascript SDK to have , retrieve the required metadata, and push the metadata into the MAM solution.</t>
  </si>
  <si>
    <t>C. Configure a video ingestion stream by using Amazon Kinesis Video Streams. Use the catalog of faces to build a collection in Amazon Rekognition. Stream the videos from the MAM solution into Kinesis Video Streams. Configure Amazon Rekognition to process the streamed videos. Then, use a stream consumer to retrieve the required metadata, and push the metadata into the MAM solution. Configure the stream to store the videos in Amazon S3.</t>
  </si>
  <si>
    <t xml:space="preserve">D. Set up an Amazon EC2 instance that runs the OpenCV libraries. Copy the videos, images, and face catalog from the one-premises library into an Amazon EBS volume mounted on this EC2 instance. Process the videos to retrieve the required metadata, and push the metadata into the MAM solution while also copying the video files to an Amazon S3 bucket.  </t>
  </si>
  <si>
    <t xml:space="preserve">Correct answer is A as File Gateway can be used to store the files in S3 which would be directly accessible by Lambda and AWS Rekognition, would help classify or identify the metadata from the videos and feed it back to the MAM for search. </t>
  </si>
  <si>
    <t xml:space="preserve">Option C is wrong as a video ingestion system would not meet the requirement of minimal disruption. </t>
  </si>
  <si>
    <t xml:space="preserve">EBS volumes are not the ideal storage for Videos. </t>
  </si>
  <si>
    <t>Tape Gateway S3 data is not directly accessible and you have to use Tape Gateway APIs.</t>
  </si>
  <si>
    <t>A company wants to classify user behavior as either fraudulent or normal. Based on internal research, a Machine Learning Specialist would like to build a binary classifier based on two features: age of account and transaction month. The class distribution for these features is illustrated in the figure provided. Based on this information, which model would have the HIGHEST recall with respect to the fraudulent class?</t>
  </si>
  <si>
    <t xml:space="preserve">  A. Decision tree</t>
  </si>
  <si>
    <t xml:space="preserve">  B. Linear support vector machine (SVM)</t>
  </si>
  <si>
    <t xml:space="preserve">  C. Naive Bayesian classifier</t>
  </si>
  <si>
    <t xml:space="preserve">  D. Single Perceptron with sigmoidal activation function  Correct Answer</t>
  </si>
  <si>
    <t xml:space="preserve">  Correct answer is A as Decision Trees are basically used for non-linear classification and can provide the HIGHEST recall. Refer documentation - https://cmci.colorado.edu/classes/INFO-4604/fa17/files/slides-9_nonlinear.pdf &gt; Non linear classifiers</t>
  </si>
  <si>
    <t xml:space="preserve">  Option B is wrong as Linear support vector machine (SVM) are linear classifiers. For Non Linear classification, you need Kernel SVM. </t>
  </si>
  <si>
    <t xml:space="preserve">  Option C is wrong as Naive Bayesian classifier are linear classifiers. </t>
  </si>
  <si>
    <t xml:space="preserve">  Option D is wrong as Single Perceptron are linear classifiers. For Non Linear classification, you need Multilayer perceptron. </t>
  </si>
  <si>
    <t>A monitoring service generates 1 TB of scale metrics record data every minute. A Research team performs queries on this data using Amazon Athena. The queries run slowly due to the large volume of data, and the team requires better performance. How should the records be stored in Amazon S3 to improve query performance?</t>
  </si>
  <si>
    <t xml:space="preserve"> A. CSV files</t>
  </si>
  <si>
    <t xml:space="preserve"> B. Parquet files</t>
  </si>
  <si>
    <t xml:space="preserve"> C. Compressed JSON</t>
  </si>
  <si>
    <t xml:space="preserve"> D. RecordIO  Correct Answer</t>
  </si>
  <si>
    <t xml:space="preserve">For Athena, we recommend using either Apache Parquet or Apache ORC, which compress data by default and are splittable. </t>
  </si>
  <si>
    <t>Apache Parquet and Apache ORC are popular columnar data stores. They provide features that store data efficiently by employing column-wise compression, different encoding, compression based on data type, and predicate pushdown. They are also splittable. Generally, better compression ratios or skipping blocks of data means reading fewer bytes from Amazon S3, leading to better query performance.</t>
  </si>
  <si>
    <t xml:space="preserve">Option D is wrong as RecordIO is mainly used by SageMaker to improve training models. </t>
  </si>
  <si>
    <t xml:space="preserve">Correct answer is B as it is recommended to use Parquet or ORC data format as they compress the data by default and also are splittable. Refer AWS documentation - &lt;a href="https://aws.amazon.com/blogs/big-data/top-10-performance-tuning-tips-for-amazon-athena/" target="_blank"&gt;Athena Performance Tips&lt;/a&gt; </t>
  </si>
  <si>
    <t>Options A &amp; C are wrong as they would not still provide query performance as compared to using Parquet.</t>
  </si>
  <si>
    <t>https://docs.aws.amazon.com/sagemaker/latest/dg/sagemaker-incident-response.html</t>
  </si>
  <si>
    <t xml:space="preserve">AWS Health provides ongoing visibility into the state of your AWS resources, services, and accounts. The service gives you awareness and remediation guidance for resource performance or availability issues that affect your applications running on AWS. </t>
  </si>
  <si>
    <t xml:space="preserve">AWS Trusted Advisor is an online tool that provides you real time guidance to help you provision your resources following AWS best practices. </t>
  </si>
  <si>
    <t xml:space="preserve">AWS Config is a service that enables you to assess, audit, and evaluate the configurations of your AWS resources. </t>
  </si>
  <si>
    <t>Image classification in Amazon SageMaker can be run in two modes: full training and transfer learning. In full training mode, the network is initialized with random weights and trained on user data from scratch. In transfer learning mode, the network is initialized with pre-trained weights and just the top fully connected layer is initialized with random weights. Then, the whole network is fine-tuned with new data. In this mode, training can be achieved even with a smaller dataset. This is because the network is already trained and therefore can be used in cases without sufficient training data.</t>
  </si>
  <si>
    <t xml:space="preserve">The image classification algorithm takes an image as input and classifies it into one of the output categories. </t>
  </si>
  <si>
    <t>Deep learning has revolutionized the image classification domain and has achieved great performance. Various deep learning networks such as ResNet [1], DenseNet, inception, and so on, have been developed to be highly accurate for image classification.</t>
  </si>
  <si>
    <t xml:space="preserve"> At the same time, there have been efforts to collect labeled image data that are essential for training these networks. </t>
  </si>
  <si>
    <t xml:space="preserve">ImageNet[2] is one such large dataset that has more than 11 million images with about 11,000 categories. Once a network is trained with ImageNet data, it can then be used to generalize with other datasets as well, by simple re-adjustment or fine-tuning. </t>
  </si>
  <si>
    <t>In this transfer learning approach, a network is initialized with weights (in this example, trained on ImageNet), which can be later fine-tuned for an image classification task in a different dataset.</t>
  </si>
  <si>
    <t xml:space="preserve">Online learning refers to the process of training your model incrementally by giving it data observations as individual observations or in mini-batches. This will train the model, but it won’t expedite the process. </t>
  </si>
  <si>
    <t xml:space="preserve">Incremental learning would help expedite the training process if you are starting with an existing model and extending it with new data, specifically for proprietary auto parts images. However, there is no existing trained models from which to start your work. </t>
  </si>
  <si>
    <t xml:space="preserve">Out-of-code learning is used to train huge datasets that can’t be loaded into the server’s memory. This algorithm loads some of the data, trains on that subset, loads another subset of observations, trains on that subset, and repeats this process until it has completed the training of all the observations. This process will not help you deploy and operationalize your model more expeditiously. </t>
  </si>
  <si>
    <t>Data analysts’ team is building a machine learning model for the user behavior prediction problem using the company’s user interaction data stored in DynamoDB. The data needs to be loaded into an S3 bucket using CSV format so it can be used by the machine learning algorithm to give personalized recommendations to the users. The data set needs to be updated automatically in order to produce real-time recommendations. Analysts team also want to have the ability to run ad hoc queries on your data.Which of the following architectures will be the most efficient way to achieve this?</t>
  </si>
  <si>
    <t>A. Use AWS Data Pipeline to coordinate the following set of tasks: export DynamoDB data to S3 as JSON; Convert JSON to CSV; SageMaker model uses the data to produce real-time predictions; analysts use Amazon Athena to perform ad hoc queries against the CSV data in S3</t>
  </si>
  <si>
    <t>B. Create a custom classifier in an AWS Glue ETL job that extracts the DynamoDB data to CSV format on your S3 bucket; run your SageMaker model on the new data to produce real-time recommendations; analysts use Amazon Athena to perform ad hoc queries against the CSV data in S3</t>
  </si>
  <si>
    <t>C. Use AWS DMS to connect to your DynamoDB database and export the data to S3 in CSV format; run your SageMaker model on the new data to produce real-time recommendations; analysts use Amazon Athena to perform ad hoc queries against the CSV data in S3</t>
  </si>
  <si>
    <t>D. Use Kinesis Data Streams to receive the data from DynamoDB; use an ETL job running on an EC2 instance to consume the data and produce the CSV representation; run your SageMaker model on the new data to produce real-time recommendations; analysts use Amazon Athena to perform ad hoc queries against the CSV data in S3</t>
  </si>
  <si>
    <t xml:space="preserve">Correct answer is A as AWS Data Pipeline can be used here to schedule frequent runs of the described workflow: DynamoDB export -&gt; transformation &gt; running the model to give real-time predictions. </t>
  </si>
  <si>
    <t xml:space="preserve">This approach lacks the pipeline coordination to sequence the flow. </t>
  </si>
  <si>
    <t xml:space="preserve">AWS DMS does not support DynamoDB as a data source. Also, this approach lacks the pipeline coordination. </t>
  </si>
  <si>
    <t xml:space="preserve">Option D is wrong as you would have to write more code to make this option work when compared to option A. You would need to write an extraction job to make the DynamoDB data into a Kinesis producer. You would also have to write the consumer ETL job. Also, this approach lacks the pipeline coordination. </t>
  </si>
  <si>
    <t>A machine learning specialist team works for a marketing consulting firm that has an online retailer as a client that wants to apply different marketing strategies per segment of their customer base. As the online retailer purchase history from the last 5 years is available, it has been decided to segment the customers based on their purchase history.Which type of machine learning algorithm would give you segmentation based on purchase history in the most expeditious manner?</t>
  </si>
  <si>
    <t>A. K-Nearest Neighbors (KNN)</t>
  </si>
  <si>
    <t>B. K-Means</t>
  </si>
  <si>
    <t>C. Semantic Segmentation</t>
  </si>
  <si>
    <t>D. Neural Topic Model (NTM)  Correct Answer</t>
  </si>
  <si>
    <t xml:space="preserve">Option A is wrong as the &lt;a href="https://docs.aws.amazon.com/sagemaker/latest/dg/k-nearest-neighbors.html" target="_blank"&gt;k-nearest neighbor algorithm&lt;/a&gt; is used to find items that are similar to each other. This may find purchases that are similar to each other, but not customers that have similar purchase history. Additional modeling is needed to use this algorithm. </t>
  </si>
  <si>
    <t xml:space="preserve">Option D is wrong as the &lt;a href="https://docs.aws.amazon.com/sagemaker/latest/dg/ntm.html" target="_blank"&gt;Neural Topic Model algorithm&lt;/a&gt; is used to group documents into topics using the statistical distribution of words within the documents. You are trying to solve a clustering problem, so this algorithm would not work for this problem. </t>
  </si>
  <si>
    <t>Correct answer is B as the K-Means algorithm&lt;/a&gt; is used to find groups within data where the members of the group are similar to each other but different from members of other groups. This is exactly what you are trying to solve: find groups of customers with similar purchase history.</t>
  </si>
  <si>
    <t xml:space="preserve">Option C is wrong as thesemantic segmentation algorithm is used to develop computer vision applications. You are trying to solve a clustering problem, so this algorithm would not work for this problem. </t>
  </si>
  <si>
    <t>A company is observing low accuracy while training on the default built-in image classification algorithm in Amazon SageMaker. The Data Science team wants to use an Inception neural network architecture instead of a ResNet architecture.Which of the following will accomplish this? (Choose two.)</t>
  </si>
  <si>
    <t>A. Customize the built-in image classification algorithm to use Inception and use this for model training.</t>
  </si>
  <si>
    <t>B. Create a support case with the SageMaker team to change the default image classification algorithm to Inception.</t>
  </si>
  <si>
    <t>C. Bundle a Docker container with TensorFlow Estimator loaded with an Inception network and use this for model training.</t>
  </si>
  <si>
    <t>D. Use custom code in Amazon SageMaker with TensorFlow Estimator to load the model with an Inception network, and use this for model training.</t>
  </si>
  <si>
    <t>E. Download and apt-get install the inception network code into an Amazon EC2 instance and use this instance as a Jupyter notebook in Amazon SageMaker.  Correct Answer</t>
  </si>
  <si>
    <t xml:space="preserve">Correct answers are C &amp; D as SageMaker support custom container images or you can build your models using custom code and run it using SageMaker. </t>
  </si>
  <si>
    <t xml:space="preserve">Refer AWS documentation - &lt;a href="https://docs.aws.amazon.com/sagemaker/latest/dg/your-algorithms.html" target="_blank"&gt;SageMaker Custom Algorithms&lt;/a&gt; &amp;amp; &lt;a href="https://sagemaker.readthedocs.io/en/stable/using_tf.html#deploying-from-an-estimator" target="_blank"&gt;TensorFlow SageMaker&lt;/a&gt; </t>
  </si>
  <si>
    <t xml:space="preserve">Build your own custom container image: If there is no pre-built Amazon SageMaker container image that you can use or modify for an advanced scenario, you can package your own script or algorithm to use with Amazon SageMaker.You can use any programming language or framework to develop your container. </t>
  </si>
  <si>
    <t xml:space="preserve">Option A is wrong as built-in image classification algorithm cannot be modified. </t>
  </si>
  <si>
    <t xml:space="preserve">Option B is wrong as built-in image classification algorithm cannot be modified and AWS Support team does not support such requests. </t>
  </si>
  <si>
    <t xml:space="preserve">Option E is wrong as Jupyter notebook cannot use a custom EC2 instance. </t>
  </si>
  <si>
    <r>
      <t xml:space="preserve">Index-based algo that uses the k nearest labeled points to assign a label to a new data point for classification or a predicted target value from the average of the k nearest points for regression.
Training with the k-NN algorithm has three steps: sampling, dimension reduction, and index building.
Sampling reduces the size of the initial dataset so that it fits into memory. 
For dimension reduction, to reduce the footprint of the k-NN model in memory and inference latency, random projection and the fast Johnson-Lindenstrauss transform are available for high-dimensional (d &gt;1000) datasets.   
</t>
    </r>
    <r>
      <rPr>
        <b/>
        <sz val="11"/>
        <color theme="1"/>
        <rFont val="Calibri"/>
        <family val="2"/>
        <scheme val="minor"/>
      </rPr>
      <t>The main objective of k-NN's training - the index construction enables efficient lookups of distances between points whose values or class labels have not yet been determined and the k nearest points to use for inference.</t>
    </r>
  </si>
  <si>
    <t>an algorithm suitable for discover a user-specified number of topics shared by documents within a text corpus.  
Each observation is a document, the features are the presence (or occurrence count) of each word, and the categories are the topics. The topics are learned as a probability distribution over the words that occur in each document. Each document, in turn, is described as a mixture of topics.
The exact content of two documents with similar topic mixtures will not be the same. But overall, you would expect these documents to more frequently use a shared subset of words, than when compared with a document from a different topic mixture.
Topic models are commonly used to produce topics from corpuses that (1) coherently encapsulate semantic meaning and (2) describe documents well. As such, topic models aim to minimize perplexity - measures the inverse of the geometric mean per-word likelihood in your test data-  and maximize topic coherence.</t>
  </si>
  <si>
    <t>A company develops a tool whose coverage includes blogs, news sites, forums, videos, reviews, images and social networks such as Twitter and Facebook. Users can search data by using Text and Image Search, and use charting, categorization, sentiment analysis and other features to provide further information and analysis. They have access to over 80 million sources. They want to provide Image and text analysis capabilities to the applications which includes identify objects, people, text, scenes, and activities and also provides highly accurate facial analysis and facial recognition. What service can provide this capability?</t>
  </si>
  <si>
    <t>A. Amazon Comprehend</t>
  </si>
  <si>
    <t>B. Amazon Rekognition</t>
  </si>
  <si>
    <t>C. Amazon Polly</t>
  </si>
  <si>
    <t>D. Amazon SageMaker  Correct Answer</t>
  </si>
  <si>
    <t xml:space="preserve">Correct answer is B as Rekognition makes it easy to add image and video analysis to your applications. You just provide an image or video to the Rekognition API, and the service can identify objects, people, text, scenes, and activities. It can detect any inappropriate content as well. Amazon Rekognition also provides highly accurate facial analysis and facial recognition. You can detect, analyze, and compare faces for a wide variety of use cases, including user verification, cataloging, people counting, and public safety. </t>
  </si>
  <si>
    <t>An insurance company needs to automate claim compliance reviews because human reviews are expensive and error-prone. The company has a large set of claims and a compliance label for each. Each claim consists of a few sentences in English, many of which contain complex related information. Management would like to use Amazon SageMaker built-in algorithms to design a machine learning supervised model that can be trained to read each claim and predict if the claim is compliant or not.Which approach should be used to extract features from the claims to be used as inputs for the downstream supervised task?</t>
  </si>
  <si>
    <t xml:space="preserve">  A. Derive a dictionary of tokens from claims in the entire dataset. Apply one-hot encoding to tokens found in each claim of the training set. Send the derived features space as inputs to an Amazon SageMaker built-in supervised learning algorithm.</t>
  </si>
  <si>
    <t xml:space="preserve">  B. Apply Amazon SageMaker BlazingText in Word2Vec mode to claims in the training set. Send the derived features space as inputs for the downstream supervised task.</t>
  </si>
  <si>
    <t xml:space="preserve">  C. Apply Amazon SageMaker BlazingText in classification mode to labeled claims in the training set to derive features for the claims that correspond to the compliant and non-compliant labels, respectively.</t>
  </si>
  <si>
    <t xml:space="preserve">  D. Apply Amazon SageMaker Object2Vec to claims in the training set. Send the derived features space as inputs for the downstream supervised task.  </t>
  </si>
  <si>
    <t xml:space="preserve">  Correct answer is D as Amazon SageMaker Object2Vec generalizes the Word2Vec embedding technique for words to more complex objects, such as sentences and paragraphs. Since the supervised learning task is at the level of whole claims, for which there are labels, and no labels are available at the word level, Object2Vec needs be used instead of Word2Vec. </t>
  </si>
  <si>
    <t xml:space="preserve">  Amazon SageMaker Object2Vec algorithm is a general-purpose neural embedding algorithm that is highly customizable. It can learn low-dimensional dense embeddings of high-dimensional objects. The embeddings are learned in a way that preserves the semantics of the relationship between pairs of objects in the original space in the embedding space. You can use the learned embeddings to efficiently compute nearest neighbors of objects and to visualize natural clusters of related objects in low-dimensional space, for example. You can also use the embeddings as features of the corresponding objects in downstream supervised tasks, such as classification or regression.</t>
  </si>
  <si>
    <t xml:space="preserve">  Object2Vec generalizes the well-known Word2Vec embedding technique for words that is optimized in the Amazon SageMaker BlazingText Algorithm</t>
  </si>
  <si>
    <t>AWS Glue is a fully managed ETL (extract, transform, and load) service that makes it simple and cost-effective to categorize your data, clean it, enrich it, and move it reliably between various data stores. AWS Glue consists of a central metadata repository known as the AWS Glue Data Catalog, an ETL engine that automatically generates Python or Scala code, and a flexible scheduler that handles dependency resolution, job monitoring, and retries. AWS Glue is serverless, so there’s no infrastructure to set up or manage.</t>
  </si>
  <si>
    <t>The AWS Glue Data Catalog contains references to data that is used as sources and targets of your extract, transform, and load (ETL) jobs in AWS Glue. To create your data warehouse, you must catalog this data. The AWS Glue Data Catalog is an index to the location, schema, and runtime metrics of your data. You use the information in the Data Catalog to create and monitor your ETL jobs. Information in the Data Catalog is stored as metadata tables, where each table specifies a single data store. Typically, you run a crawler to take inventory of the data in your data stores, but there are other ways to add metadata tables into your Data Catalog.</t>
  </si>
  <si>
    <t xml:space="preserve">1 month </t>
  </si>
  <si>
    <t xml:space="preserve">Revision - 16 topics @ 8 hours / topic </t>
  </si>
  <si>
    <t xml:space="preserve">Hands on exercises - 40 @ 1 hr each </t>
  </si>
  <si>
    <t xml:space="preserve">Hands on ML exercise review - Lesson </t>
  </si>
  <si>
    <t xml:space="preserve">Big Data - EMR, Glue, Redshift, Quicksight </t>
  </si>
  <si>
    <t xml:space="preserve">AWS ML Test  </t>
  </si>
  <si>
    <t>Whizlabs 1</t>
  </si>
  <si>
    <t>Whizlabs 2</t>
  </si>
  <si>
    <t>Braincert 2</t>
  </si>
  <si>
    <t>Braincert 3</t>
  </si>
  <si>
    <t>Braincert 4</t>
  </si>
  <si>
    <t xml:space="preserve">Weeks @ 10 </t>
  </si>
  <si>
    <t>Weeks @ 14</t>
  </si>
  <si>
    <t xml:space="preserve">A real estate firm runs a web application that allows users to research and compare real estate properties across the globe. A machine learning scientist is working on a property foreclosure model to predict potential price drops. It is decided to use the SageMaker Linear Learner algorithm. Here is a small sample of the data:In order to feed this data into the model, it needs to be cleaned and formatted.Which of the following SageMaker built in scikit-learn library transformers can be used for preprocessing? </t>
  </si>
  <si>
    <t>A. StandardScaler to encode the Solar_Rating feature</t>
  </si>
  <si>
    <t>B. OneHotEncoder to encode the Area feature</t>
  </si>
  <si>
    <t>C. SimpleImputer to complete the missing values in the Solar_Rating and Area features</t>
  </si>
  <si>
    <t>D. OneHotEncoder to encode the Type feature</t>
  </si>
  <si>
    <t xml:space="preserve">Option C as Solar_Rating and Area features have missing data in some observations. The SimpleImputer transformer is used to complete missing values. </t>
  </si>
  <si>
    <t>Option D as the Type feature is a good candidate for the OneHotEncoder transformer since the Type feature holds a limited number of categorical types. The OneHotEncoder transforms nominal categorical features and creates new binary columns for each observation.</t>
  </si>
  <si>
    <t>Refer documentation - https://scikit-learn.org/stable/modules/classes.htm</t>
  </si>
  <si>
    <t xml:space="preserve">Options A is wrong as the StandardScaler transformer is used to Standardize features by removing the mean and scaling to unit variance. The OrdinalEncoder transformer would be the better choice for this feature since H &gt; M &gt; L &gt; N, therefore this feature has ordinal values. </t>
  </si>
  <si>
    <t>Option B is wrong as the OneHotEncoder transforms nominal categorical features and creates new binary columns for each observation. The Area feature holds numerical or quantitative data, which does not need to be transformed.</t>
  </si>
  <si>
    <t>Correct answers are C &amp; D.</t>
  </si>
  <si>
    <t>A company is running a machine learning prediction service that generates 100 TB of predictions every day. A Machine Learning Specialist must generate a visualization of the daily precision-recall curve from the predictions, and forward a read-only version to the Business team.Which solution requires the LEAST coding effort?</t>
  </si>
  <si>
    <t>A. Run daily Amazon EMR workflow to generate precision-recall data, and save the results in Amazon S3. Give the Business team read-only access to S3.</t>
  </si>
  <si>
    <t>B. Generate daily precision-recall data in Amazon QuickSight, and publish the results in a dashboard shared with the Business team.</t>
  </si>
  <si>
    <t>C. Run a daily Amazon EMR workflow to generate precision-recall data, and save the results in Amazon S3. Visualize the arrays in Amazon QuickSight, and publish them in a dashboard shared with the Business team.</t>
  </si>
  <si>
    <t>D. Generate daily precision-recall data in Amazon ES, and publish the results in a dashboard shared with the Busines</t>
  </si>
  <si>
    <t xml:space="preserve">Correct answer is Cas EMR workflow can be used to generate precision-recall data daily and store the results in S3, which can be shared using QuickSight. </t>
  </si>
  <si>
    <t xml:space="preserve">Option A is wrong as using S3 does not provide visualization. </t>
  </si>
  <si>
    <t xml:space="preserve">Option B is wrong as QuickSight cannot help generate precision-recall data and is more visualization only. </t>
  </si>
  <si>
    <t>Option D is wrong as ES is not an ideal solution to generate precision-recall data</t>
  </si>
  <si>
    <t>You want to use a database of information about tissue samples to classify future tissue samples as either normal or mutated. You are evaluating an unsupervised anomaly detection method for classifying the tissue samples. Which two characteristic support this method? (Choose two.)</t>
  </si>
  <si>
    <t>A. There are very few occurrences of mutations relative to normal samples.</t>
  </si>
  <si>
    <t>B. There are roughly equal occurrences of both normal and mutated samples in the database.</t>
  </si>
  <si>
    <t>C. You expect future mutations to have different features from the mutated samples in the database.</t>
  </si>
  <si>
    <t>D. You expect future mutations to have similar features to the mutated samples in the database.</t>
  </si>
  <si>
    <t xml:space="preserve">E. You already have labels for which samples are mutated and which are normal in the database. </t>
  </si>
  <si>
    <t xml:space="preserve">Correct answers are A &amp; D as Unsupervised Anomaly Detection would need the data to have fewer occurrences of mutation as compared to normal data and expect future mutations to have similar features. </t>
  </si>
  <si>
    <t xml:space="preserve">Unsupervised Anomaly Detection- These techniques do not need training data. As alternative, they based on two basic assumptions. First, they presume that most of the network connections are normal traffic and only a very small traffic percentage is abnormal. Second, they anticipate that malicious traffic is statistically various from normal traffic. According to these two assumptions, data groups of similar instances which appear frequently are assumed to be normal traffic, while infrequently instances which considerably various from the majority of the instances are regarded to be malicious </t>
  </si>
  <si>
    <t xml:space="preserve">Option B is wrong as an equal number of mutations to normal data would not allow anomaly detection. </t>
  </si>
  <si>
    <t xml:space="preserve">Option C is wrong as with different features for future mutations, the anomaly direction would not work. </t>
  </si>
  <si>
    <t xml:space="preserve">Option E is wrong as it would be best to use supervised learning, as we already have labels for samples. </t>
  </si>
  <si>
    <t>Supervised Anomaly Detection- Supervised methods (also known as classification methods) required a labeled training set containing both normal and anomalous samples to construct the predictive model. Theoretically, supervised methods provide better detection rate than semi-supervised and unsupervised methods, since they have access to more information. However, there exist some technical issues, which make these methods seem not accurate as they are supposed to be .</t>
  </si>
  <si>
    <t>A Data Science team within a large company uses Amazon SageMaker notebooks to access data stored in Amazon S3 buckets. The IT Security team is concerned that internet-enabled notebook instances create a security vulnerability where malicious code running on the instances could compromise data privacy. The company mandates that all instances stay within a secured VPC with no internet access, and data communication traffic must stay within the AWS network.How should the Data Science team configure the notebook instance placement to meet these requirements?</t>
  </si>
  <si>
    <t>A. Associate the Amazon SageMaker notebook with a private subnet in a VPC. Place the Amazon SageMaker endpoint and S3 buckets within the same VPC.</t>
  </si>
  <si>
    <t>B. Associate the Amazon SageMaker notebook with a private subnet in a VPC. Use IAM policies to grant access to Amazon S3 and Amazon SageMaker.</t>
  </si>
  <si>
    <t>C. Associate the Amazon SageMaker notebook with a private subnet in a VPC. Ensure the VPC has S3 VPC endpoints and Amazon SageMaker VPC endpoints attached to it.</t>
  </si>
  <si>
    <t>D. Associate the Amazon SageMaker notebook with a private subnet in a VPC. Ensure the VPC has a NAT gateway and an associated security group allowing only outbound connections to Amazon S3 and Amazon SageMaker.</t>
  </si>
  <si>
    <t xml:space="preserve">Correct answer is Cas Amazon SageMaker notebook can be associated with private subnet and S3 VPC endpoint configured to allow direct access to S3 through AWS network. </t>
  </si>
  <si>
    <t>Refer AWS documentation SageMaker VPC S3 Endpoint</t>
  </si>
  <si>
    <t xml:space="preserve">Amazon SageMaker hosts models in an Amazon Virtual Private Cloud by default. However, models access AWS resources—such as the Amazon S3 buckets where you store training data and model artifacts—over the internet. </t>
  </si>
  <si>
    <t>To avoid making your data and model containers accessible over the internet, we recommend that you create a private VPC and configure it to control access to them. Using a VPC helps to protect your training containers and data because you can configure your VPC so that it is not connected to the internet. Using a VPC also allows you to monitor all network traffic in and out of your training containers by using VPC flow logs.</t>
  </si>
  <si>
    <t xml:space="preserve">You specify your private VPC configuration when you create a model by specifying subnets and security groups. When you specify the subnets and security groups, Amazon SageMaker creates elastic network interfaces (ENIs) that are associated with your security groups in one of the subnets. ENIs allow your model containers to connect to resources in your VPC. </t>
  </si>
  <si>
    <t>If you configure your VPC so that model containers don't have access to the internet, they can't connect to the Amazon S3 buckets that contain your data unless you create a VPC endpoint that allows access. By creating a VPC endpoint, you allow your model containers to access the buckets where you store your data and model artifacts . We recommend that you also create a custom policy that allows only requests from your private VPC to access to your S3 buckets.</t>
  </si>
  <si>
    <t xml:space="preserve">Option A is wrong as S3 buckets are not associated with the VPC. </t>
  </si>
  <si>
    <t xml:space="preserve">Option B is wrong as SageMaker cannot access S3 with this setup. IAM policies will not control who can access. </t>
  </si>
  <si>
    <t xml:space="preserve">Option D is wrong as NAT Gateway would still route traffic over internet. </t>
  </si>
  <si>
    <t>https://www.kaggle.com/learn/overview</t>
  </si>
  <si>
    <t>A Data Scientist is developing a machine learning model to predict future patient outcomes based on information collected about each patient and their treatment plans. The model should output a continuous value as its prediction. The data available includes labeled outcomes for a set of 4,000 patients. The study was conducted on a group of individuals over the age of 65 who have a particular disease that is known to worsen with age. Initial models have performed poorly. While reviewing the underlying data, the Data Scientist notices that, out of 4,000 patient observations, there are 450 where the patient age has been input as 0. The other features for these observations appear normal compared to the rest of the sample population.How should the Data Scientist correct this issue?</t>
  </si>
  <si>
    <t>A. Drop all records from the dataset where age has been set to 0.</t>
  </si>
  <si>
    <t>B. Replace the age field value for records with a value of 0 with the mean or median value from the dataset</t>
  </si>
  <si>
    <t>C. Drop the age feature from the dataset and train the model using the rest of the features.</t>
  </si>
  <si>
    <t xml:space="preserve">D. Use k-means clustering to handle missing features </t>
  </si>
  <si>
    <t xml:space="preserve">Correct answer is Bas the data is limited and the other fields from the rows missing age field are normal, it would be best to replace the age with the mean so that the model is not skewed and whole dataset can be used to training. </t>
  </si>
  <si>
    <t>https://towardsdatascience.com/handling-missing-values-in-machine-learning-part-1-dda69d4f88ca</t>
  </si>
  <si>
    <t xml:space="preserve">Option A is wrong as other fields are normal, removing the rows would lead to valuable training data loss </t>
  </si>
  <si>
    <t xml:space="preserve">Option C is wrong as age is a critical feature in the dataset as particular disease that is known to worsen with age. </t>
  </si>
  <si>
    <t xml:space="preserve">Option D is wrong as k-means clustering would not help handle missing features. </t>
  </si>
  <si>
    <t>In machine learning, a trick known as “kernel trick” is used to learn a linear classifier to classify a non-linear dataset. It transforms the linearly inseparable data into a linearly separable one by projecting it into a higher dimension. A kernel function is applied on each data instance to map the original non-linear data points into some higher dimensional space in which they become linearly separable.</t>
  </si>
  <si>
    <t>When using Amazon EMR release version 5.11.0 and later, the &lt;code "=""&gt;aws-sagemaker-spark-sdk&lt;/code&gt; component is installed along with Spark. This component installs Amazon SageMaker Spark and associated dependencies for Spark integration with Amazon SageMaker. You can use Amazon SageMaker Spark to construct Spark machine learning (ML) pipelines using Amazon SageMaker stages.</t>
  </si>
  <si>
    <t xml:space="preserve">S3 analytics </t>
  </si>
  <si>
    <t>https://docs.aws.amazon.com/AmazonS3/latest/dev/analytics-storage-class.html</t>
  </si>
  <si>
    <t xml:space="preserve">is for storage class analysis using which you can analyze storage access patterns to help you decide when to transition the right data to the right storage class. </t>
  </si>
  <si>
    <t xml:space="preserve">This new Amazon S3 analytics feature observes data access patterns to help you determine when to transition less frequently accessed STANDARD storage to the STANDARD_IA (IA, for infrequent access) storage class. </t>
  </si>
  <si>
    <t>A company is setting up an Amazon SageMaker environment. The corporate data security policy does not allow communication over the internet.How can the company enable the Amazon SageMaker service without enabling direct internet access to Amazon SageMaker notebook instances?</t>
  </si>
  <si>
    <t>A. Create a NAT gateway within the corporate VPC.</t>
  </si>
  <si>
    <t>B. Route Amazon SageMaker traffic through an on-premises network.</t>
  </si>
  <si>
    <t>C. Create Amazon SageMaker VPC interface endpoints within the corporate VPC.</t>
  </si>
  <si>
    <t>D. Create VPC peering with Amazon VPC hosting Amazon SageMaker. &lt;/div&gt; Correct Answer</t>
  </si>
  <si>
    <t xml:space="preserve">Correct answer is C as SageMaker is supported by VPC Interface Endpoints and allow access without having to route traffic through Internet. </t>
  </si>
  <si>
    <t>Refer AWS documentation - SageMaker VPC Interface Endpoints</t>
  </si>
  <si>
    <t xml:space="preserve">You can connect directly to the Amazon SageMaker API or to the Amazon SageMaker Runtime through an interface endpoint in your Virtual Private Cloud (VPC) instead of connecting over the internet. When you use a VPC interface endpoint, communication between your VPC and the Amazon SageMaker API or Runtime is conducted entirely and securely within the AWS network. </t>
  </si>
  <si>
    <t xml:space="preserve">The Amazon SageMaker API and Runtime support Amazon Virtual Private Cloud (Amazon VPC) interface endpoints that are powered by AWS PrivateLink. Each VPC endpoint is represented by one or more Elastic Network Interfaces (ENIs) with private IP addresses in your VPC subnets. </t>
  </si>
  <si>
    <t xml:space="preserve">The VPC interface endpoint connects your VPC directly to the Amazon SageMaker API or Runtime without an internet gateway, NAT device, VPN connection, or AWS Direct Connect connection. The instances in your VPC don't need public IP addresses to communicate with the Amazon SageMaker API or Runtime. </t>
  </si>
  <si>
    <t xml:space="preserve">A Machine Learning Specialist working for an online fashion company wants to build a data ingestion solution for the company's Amazon S3-based data lake. The Specialist wants to create a set of ingestion mechanisms that will enable future capabilities comprised of: Real-time analytics Interactive analytics of historical data Clickstream analytics Product recommendations Which services should the Specialist use? </t>
  </si>
  <si>
    <t>A. AWS Glue as the data catalog; Amazon Kinesis Data Streams and Amazon Kinesis Data Analytics for real-time data insights; Amazon Kinesis Data Firehose for delivery to Amazon ES for clickstream analytics; Amazon EMR to generate personalized product recommendations</t>
  </si>
  <si>
    <t>B. Amazon Athena as the data catalog: Amazon Kinesis Data Streams and Amazon Kinesis Data Analytics for near-real-time data insights; Amazon Kinesis Data Firehose for clickstream analytics; AWS Glue to generate personalized product recommendations</t>
  </si>
  <si>
    <t>C. AWS Glue as the data catalog; Amazon Kinesis Data Streams and Amazon Kinesis Data Analytics for historical data insights; Amazon Kinesis Data Firehose for delivery to Amazon ES for clickstream analytics; Amazon EMR to generate personalized product recommendations</t>
  </si>
  <si>
    <t>D. Amazon Athena as the data catalog; Amazon Kinesis Data Streams and Amazon Kinesis Data Analytics for historical data insights; Amazon DynamoDB streams for clickstream analytics; AWS Glue to generate personalized product recommendations &lt;/div&gt; Correct Answer</t>
  </si>
  <si>
    <t xml:space="preserve">Correct answer is Aas AWS Glue acts as a data catalog. Amazon Kinesis Data Streams and Amazon Kinesis Data Analytics are ideal for real-time data insights. ES can be used for clickstream analytics. </t>
  </si>
  <si>
    <t xml:space="preserve">Option B is wrong as Athena used Glue as Data Catalog and Glue is not ideal for product recommendations due to its limited ML abilities. </t>
  </si>
  <si>
    <t xml:space="preserve">Option C is wrong as Kinesis Data Analytics are ideal for real time analytics. </t>
  </si>
  <si>
    <t xml:space="preserve">Option D is wrong as Athena used Glue as Data Catalog. DynamoDB Streams are not ideal for clickstream analytics. DynamoDB Streams provides a time ordered sequence of item level changes in any DynamoDB table. Kinesis Data Analytics are ideal for real time analytics. </t>
  </si>
  <si>
    <t xml:space="preserve">When you configure an instance to launch with Amazon EI, an accelerator is provisioned in the same Availability Zone behind the VPC endpoint.  </t>
  </si>
  <si>
    <t>A Data Scientist is working on optimizing a model during the training process by varying multiple parameters. The Data Scientist observes that, during multiple runs with identical parameters, the loss function converges to different, yet stable, values. What should the Data Scientist do to improve the training process?</t>
  </si>
  <si>
    <t>Your answer</t>
  </si>
  <si>
    <t>A. Increase the learning rate. Keep the batch size the same.</t>
  </si>
  <si>
    <t>B. Reduce the batch size. Decrease the learning rate.</t>
  </si>
  <si>
    <t>C. Keep the batch size the same. Decrease the learning rate.</t>
  </si>
  <si>
    <t>D. Do not change the learning rate. Increase the batch size. &lt;/div&gt; Correct Answer</t>
  </si>
  <si>
    <t xml:space="preserve">Correct answer is B as it is most likely that the loss function is very curvy and has multiple local minima where the training is getting stuck. Decreasing the batch size would help the Data Scientist stochastically get out of the local minima saddles. Decreasing the learning rate would prevent overshooting the global loss function minimum. </t>
  </si>
  <si>
    <t>A machine learning specialist team is working for a personal care product manufacturer. They are creating a binary classification model to predict whether a customer is likely to positively respond to toothbrush and toothpaste sample mailed to their house. Since the company incurs expenses for the promotion and it working on a limited budget, they only want to send the samples to customers who they believe have a high probability of buying the products. When analyzing if a customer will follow up with a purchase, which outcome should the team want to minimize in your confusion matrix to save costs?</t>
  </si>
  <si>
    <t>A. True Negative</t>
  </si>
  <si>
    <t>B. False Negative</t>
  </si>
  <si>
    <t>C. True Positive</t>
  </si>
  <si>
    <t>D. False Positive</t>
  </si>
  <si>
    <t>Correct answer is D as we need to maximize the promotion output, we need to maximize the Specificity which is calculated as Specificity=true negatives/(true negative + false positives) and minimize false positives.</t>
  </si>
  <si>
    <t xml:space="preserve">Option A is wrong as the minimizing True Negatives would lead to samples being sent to customers who will not respond. </t>
  </si>
  <si>
    <t xml:space="preserve">Option B is wrong as minimizing False Negatives would increase Sensitivity Sensitivity= true positives/(true positive + false negative) i.e. promotion sent to customers, who would not respond to the promotion. </t>
  </si>
  <si>
    <t xml:space="preserve">Option C is wrong as True Positives are the ones that need to be increased.  </t>
  </si>
  <si>
    <t>A Machine Learning Specialist needs to be able to ingest streaming data and store it in Apache Parquet files for exploration and analysis.Which of the following services would both ingest and store this data in the correct format?</t>
  </si>
  <si>
    <t>A. AWS DMS</t>
  </si>
  <si>
    <t>B. Amazon Kinesis Data Streams</t>
  </si>
  <si>
    <t>C. Amazon Kinesis Data Firehose</t>
  </si>
  <si>
    <t xml:space="preserve">D. Amazon Kinesis Data Analytics </t>
  </si>
  <si>
    <t>https://aws.amazon.com/about-aws/whats-new/2018/05/stream_real_time_data_in_apache_parquet_or_orc_format_using_firehose/" target="_blank"&gt;Kinesis Data Firehose parquet Support</t>
  </si>
  <si>
    <t>Amazon Kinesis Data Firehose is the easiest way to reliably load streaming data into data lakes, data stores and analytics tools. It can capture, transform, and load streaming data into Amazon S3, Amazon Redshift, Amazon Elasticsearch Service, and Splunk, enabling near real-time analytics with existing business intelligence tools and dashboards you’re already using today. It is a fully managed service that automatically scales to match the throughput of your data and requires no ongoing administration. It can also batch, compress, transform, and encrypt the data before loading it, minimizing the amount of storage used at the destination and increasing security.</t>
  </si>
  <si>
    <t xml:space="preserve">Apache Parquet and Apache ORC are columnar data formats that allow you to store and query data more efficiently and cost-effectively. You can now configure your Kinesis Data Firehose delivery stream to automatically convert data into Parquet or ORC format before delivering to your S3 bucket. There is no coding required, and you can query S3 data much faster using Amazon Athena and Amazon Redshift Spectrum, allowing you to save storage and query costs. Usage based charges apply for data format conversion in Kinesis Data Firehose. </t>
  </si>
  <si>
    <t xml:space="preserve">Option A is wrong as AWS Database Migration Service helps you migrate databases to AWS quickly and securely. </t>
  </si>
  <si>
    <t xml:space="preserve">Option B is wrong as Kinesis Data Streams helps in streaming data ingestion, but needs handling for data transformation and storage. </t>
  </si>
  <si>
    <t xml:space="preserve">Option D is wrong as Kinesis Data Analytics is for analytics and depends on Kinesis Data Streams or Firehose for ingestion. Amazon Kinesis Data Analytics is the easiest way to analyze streaming data, gain actionable insights, and respond to your business and customer needs in real time. </t>
  </si>
  <si>
    <t>The KEY distribution style should be used when a table is used in JOINs.</t>
  </si>
  <si>
    <t>You must create a Redshift cluster to hold 1PB of uncompressed TSV files stored as an archive on AWS S3 Glacier. What is the minimum size you should make the cluster, assuming below-average compression AND adding an AWS-recommended capacity buffer to absorb typical expected data growth?</t>
  </si>
  <si>
    <t>1500TB</t>
  </si>
  <si>
    <t>313TB</t>
  </si>
  <si>
    <t>330TB</t>
  </si>
  <si>
    <t>416TB</t>
  </si>
  <si>
    <t>You answered this question correctly.</t>
  </si>
  <si>
    <t>This answer requires a simple two-part calculation: (1) apply 3x compression (the lower end of the range), which equals 0.33 * 1PB (1000TB) = 333TB base size; and (2) add 25% to the cluster size (333TB * 125%) = 416TB.</t>
  </si>
  <si>
    <t>You receive an emergency call because a critical query in your Redshift cluster is not finished and has been running for three times the typical duration. What groups of tables will you investigate first to understand what is currently running in the cluster?</t>
  </si>
  <si>
    <t>STV</t>
  </si>
  <si>
    <t>System catalog tables</t>
  </si>
  <si>
    <t>STL</t>
  </si>
  <si>
    <t>PG metadata tables</t>
  </si>
  <si>
    <t>You answered this question incorrectly. The correct answers are highlighted.</t>
  </si>
  <si>
    <t>STV (System Table - Virtual) snapshots current system data, including currently running queries, current active users, current load states, and so on.</t>
  </si>
  <si>
    <t>Your company is about to make a decision about a Big Data system that must include both interactive queries and visualizations, plus a Machine Learning pipeline powered by AWS Comprehend and AWS Lex. Your leadership is not sure about the use of AWS Athena and how it may fit into the overall EMR pipeline. What two statements correctly describe AWS Athena and its technical architecture? (Select two.)</t>
  </si>
  <si>
    <t>Athena is an interactive query service that uses a schema-on-read and does not require ETL in advance.</t>
  </si>
  <si>
    <t>Athena is an interactive visualization service that uses a schema-on-read and does not require ETL in advance.</t>
  </si>
  <si>
    <t>Athena is powered by HIVE and SPARK and uses tables to contain metadata about underlying source data.</t>
  </si>
  <si>
    <t>Athena is powered by HIVE and PRESTO and uses tables to contain metadata about underlying source data.</t>
  </si>
  <si>
    <t>Athena is a query service, while QuickSight is a visualization service; Athena is powered by HIVE and PRESTO</t>
  </si>
  <si>
    <t>This data is time series data. The COMPOUND sort key should be used to speed up JOIN, GROUP BY, and ORDER BY operations. The keys should be listed in weighted order because the problem statement says that date has a higher priority than page_id; and because customer_id is implicitly prioritized last, B is the correct response.</t>
  </si>
  <si>
    <t>You operate a 32TB Redshift cluster made up of 16 ds2.xlarge nodes (with a 2TB HDD per node) in the Asia Pacific (Singapore) region that tracks time series data. A new business need requires you to triple the size of this cluster to 96TB by resizing your Redshift cluster. What is the correct cluster resizing method?</t>
  </si>
  <si>
    <t>CLASSIC resize to 48 ds2.xlarge nodes (with a 2TB HDD per node)</t>
  </si>
  <si>
    <t>ELASTIC resize to 48 ds2.xlarge nodes (with a 2TB HDD per node)</t>
  </si>
  <si>
    <t>CLASSIC resize to 6 ds2.8xlarge nodes (with a 16TB HDD per node)</t>
  </si>
  <si>
    <t>ELASTIC resize to 6 ds2.8xlarge nodes (with a 16TB HDD per node)</t>
  </si>
  <si>
    <t>This change requires a CLASSIC resize operation because the current node type (ds2.xlarge) has a maximum storage per node of 2TB and a maximum node range of 1-32 (see https://docs.aws.amazon.com/redshift/latest/mgmt/working-with-clusters.html), which would only deliver 64TB of storage, not the 96TB of storage required. Option A (CLASSIC resize to 48 ds2.xlarge nodes [with a 2TB HDD per node]) is incorrect because the 48 nodes stated in the answer is greater than the 32 maximum nodes possible for that node type. Option B (ELASTIC resize to 48 ds2.xlarge nodes [with a 2TB HDD per node]) is also incorrect because it requires a number of nodes greater than the maximum number allowed for the stated node type. Option D (ELASTIC resize to 6 ds2.8xlarge nodes [with a 16TB HDD per node]) is incorrect because it applies ELASTIC resizing to a different node type, which is not possible.</t>
  </si>
  <si>
    <t>You operate a primary 20TB Redshift cluster located in Canada (Central), which is replicated to a backup cluster in the EU (Stockholm). On a weekly basis (Saturday night at 0100 GMT), or when the data storage in the primary and backup clusters reaches 17TB, you run a script to move data from the last three business out of the Redshift cluster and into an S3 bucket. What Redshift command do you use to move the data from Redshift to S3?</t>
  </si>
  <si>
    <t>COPY</t>
  </si>
  <si>
    <t>UNLOAD</t>
  </si>
  <si>
    <t>SELECT</t>
  </si>
  <si>
    <t>BACKUP</t>
  </si>
  <si>
    <t>UNLOAD is the command that unloads the result of a query to one or more text files on Amazon S3 (see https://docs.aws.amazon.com/redshift/latest/dg/r_UNLOAD.html).</t>
  </si>
  <si>
    <t>You are the lead architect for a new smart truck. The CEO asks you to collect as much data as possible to improve safety and predictive maintenance. What tool would you use to collect the data that the trucks generate?</t>
  </si>
  <si>
    <t>AWS IoT Core</t>
  </si>
  <si>
    <t>AWS S3</t>
  </si>
  <si>
    <t>AWS Kinesis Streams</t>
  </si>
  <si>
    <t>AWS Storage Gateway</t>
  </si>
  <si>
    <t>AWS IoT Core is designed to collect data from devices, vehicles, and other sensors. It has the ability to gather data even when a network connection is intermittent, which makes it an ideal solution for this scenario. Kinesis Data Streams may also be a part of this solution, but the question is specifically about collection.</t>
  </si>
  <si>
    <t>AWS Snowball allows you to transfer large quantities of data at a low price, and for large data sets it is often faster than using Direct Connect. Snowball comes in 50TB or 80TB variants, and 75TB will fit on a single Snowball device.</t>
  </si>
  <si>
    <t>Which services can you use to integrate on-premises data storage with AWS S3? (Choose two.)</t>
  </si>
  <si>
    <t>AWS Glacier</t>
  </si>
  <si>
    <t>AWS Direct Connect</t>
  </si>
  <si>
    <t>AWS Integrator</t>
  </si>
  <si>
    <t>AWS Storage Gateway can be used in conjunction with AWS Direct Connect to create a secure data pipeline between on-premises data storage systems and AWS S3. AWS Storage Gateway supports the CIFS, NFS, and iSCSI protocols.</t>
  </si>
  <si>
    <t>Which protocols can collect data with IoT Core?</t>
  </si>
  <si>
    <t>MQTT, HTTPS, and MQTT over WebSockets</t>
  </si>
  <si>
    <t>TLS, AMQP, and STOMP</t>
  </si>
  <si>
    <t>SQS, MQTT, and HTTPS</t>
  </si>
  <si>
    <t>IFTTT, SQS, and S3</t>
  </si>
  <si>
    <t>IoT Core primarily uses MQTT for data collection, but it can also be configured to use HTTPS or MQTT over WebSockets.</t>
  </si>
  <si>
    <t>You are collecting logs from 1,000 workstations across 18 international locations using fluentd. You need to retain these logs unaltered for 12 months to meet regulatory requirements, but you would also like to make these logs available for rapid search. Which destination should set in fluentd?</t>
  </si>
  <si>
    <t>S3</t>
  </si>
  <si>
    <t>Elasticsearch</t>
  </si>
  <si>
    <t>DynamoDB</t>
  </si>
  <si>
    <t>Redshift</t>
  </si>
  <si>
    <t>Only S3 meets the durability requirement to keep the log files unaltered for the specified time. In addition, S3 is the most cost-effective solution. From S3, the files could be loaded into Elasticsearch or another search engine to meet the search requirement.</t>
  </si>
  <si>
    <t>You are receiving traffic flow data in CSV format in an S3 bucket from an external provider, but your application requires the data to be in newline delimited JSON format. Which of the following would be the best way to transform the data into the correct format?</t>
  </si>
  <si>
    <t>Use AWS Data Pipeline to load the data, transform it, and load it back into S3.</t>
  </si>
  <si>
    <t>Use AWS Glue to load the data, transform it, and load it back into S3.</t>
  </si>
  <si>
    <t>Create an S3 trigger to call a Lambda function that will transform the data whenever data is added to a bucket.</t>
  </si>
  <si>
    <t>Transform the data with JavaScript running in the web browser.</t>
  </si>
  <si>
    <t>AWS Data Pipeline and AWS Glue are both extract, transform, and load products on AWS and either could do the job. However, AWS Glue is a serverless service that requires much less administration and is, therefore, the better choice.</t>
  </si>
  <si>
    <t>What type of encryption is typically used to secure data at rest, such as in S3?</t>
  </si>
  <si>
    <t>Ultimate encryption</t>
  </si>
  <si>
    <t>Multikey encryption</t>
  </si>
  <si>
    <t>Asymmetric key encryption</t>
  </si>
  <si>
    <t>Symmetric key encryption</t>
  </si>
  <si>
    <t>Only symmetric key and asymmetric key are valid encryption types. Asymmetric key encryption is typically used to pass data between parties (such as between a website and a web browser), and symmetric key encryption is typically used to secure data against unwanted disclosure. S3 uses symmetric key encryption to secure data at rest.</t>
  </si>
  <si>
    <t>AWS Key Management Service is a serverless key-hosting service on AWS. CloudHSM requires a cluster to be provisioned.</t>
  </si>
  <si>
    <t>Your EMR cluster is unable to access your S3 bucket. You have checked the IAM role and bucket policy and confirmed that they’re correct. What is the most likely cause?</t>
  </si>
  <si>
    <t>EMR is not in the same zone as the S3 bucket.</t>
  </si>
  <si>
    <t>EMR does not support S3 access. You must configure EFS to sync the files from S3 and mount them on the EMR instances.</t>
  </si>
  <si>
    <t>An S3 endpoint has not been configured in the EMR VPC.</t>
  </si>
  <si>
    <t>There are no S3 token available in the EMR larder.</t>
  </si>
  <si>
    <t>You must configure an S3 endpoint in the VPC used for EMR instances if they need to access S3.</t>
  </si>
  <si>
    <t>What steps must be taken to secure a new AWS account?</t>
  </si>
  <si>
    <t>Disable API access for the root account</t>
  </si>
  <si>
    <t>Remove all IAM accounts</t>
  </si>
  <si>
    <t>Enable MFA for the root account</t>
  </si>
  <si>
    <t>The root account should always be secured with MFA and should not be used for day-to-day administrative tasks.</t>
  </si>
  <si>
    <t>Your company will be launching its SaaS in five additional territories. Your CTO has asked you to provide resources for understanding the regulatory requirements for each area. Which of the following is an AWS resource that is available to help?</t>
  </si>
  <si>
    <t>AWS International Business Services Portal</t>
  </si>
  <si>
    <t>AWS Compliance Center</t>
  </si>
  <si>
    <t>ISO9001</t>
  </si>
  <si>
    <t>AWS ICS</t>
  </si>
  <si>
    <t>The AWS Compliance Center provides details about international regulations related to handling personally identifiable information and other topics.</t>
  </si>
  <si>
    <t>A Big Data specialist notices that 20 instances at a time are being launched in AWS regions after a co-worker gives a tech talk on GitHub coding practices. Within minutes of the talk, hundreds of instances are running. How can this be fixed?</t>
  </si>
  <si>
    <t>Terminate all EC2 instances.</t>
  </si>
  <si>
    <t>Terminate all API keys.</t>
  </si>
  <si>
    <t>Look in CloudWatch and observe scripted behavior by hackers who have stolen AWS credentials. Deactivate the API keys and accounts of compromised users.</t>
  </si>
  <si>
    <t>All of the above.</t>
  </si>
  <si>
    <t>This behavior is common when API keys are compromised. It is best to validate the behavior in CloudWatch and then disable API keys and compromised accounts.</t>
  </si>
  <si>
    <t>The CFO has asked a Big Data specialist to come up with a plan to save costs on training for Machine Learning jobs. The CFO mentions that Machine Learning jobs do not need to be trained quickly. The time to train a job is less important than the overall cost. What is the best plan the Big Data specialist could recommend to create cost savings?</t>
  </si>
  <si>
    <t>Use many small instances.</t>
  </si>
  <si>
    <t>Use a few large instances.</t>
  </si>
  <si>
    <t>Use GPU-based instances to train the models.</t>
  </si>
  <si>
    <t>Use CPU-based instances to train the models.</t>
  </si>
  <si>
    <t>The best initial recommendation is to use CPU-based hardware to train models. This will be slower, but it can be much less expensive than using GPU-based instances. The other options are either incorrect or not as clearly cost drivers.</t>
  </si>
  <si>
    <t>The CTO of a computer vision startup has asked you to enable the company to launch thousands of EC2 instances from a command-line tool so the startup can do distributed computer vision modeling. What options would solve the problem for the CTO and be the cost-efficient?</t>
  </si>
  <si>
    <t>Use Spot instances with SQS.</t>
  </si>
  <si>
    <t>Use AWS Batch.</t>
  </si>
  <si>
    <t>Use EMR with Spark.</t>
  </si>
  <si>
    <t>All the methods can use Spot instances, which can significantly save costs. They also can run computer vision tasks.</t>
  </si>
  <si>
    <t>DeepLens and Lambda</t>
  </si>
  <si>
    <t>An IoT vendor is looking to load data into Amazon Redshift in the most efficient way possible. What is the best way to incrementally load data from SQL Server running on Amazon EC2 instances to Amazon Redshift?</t>
  </si>
  <si>
    <t>Use AWS Database Migration Service (AWS DMS) to load data directly into Amazon Redshift.</t>
  </si>
  <si>
    <t>Use AWS DMS to copy data into Amazon S3 and use Amazon Redshift Spectrum to query the data.</t>
  </si>
  <si>
    <t>Use Amazon Kinesis Data Firehose to copy data from SQL Server to Amazon Redshift.</t>
  </si>
  <si>
    <t>Use S3 distcp to copy the data to Amazon S3 and EMR to compress and send the data to Redshift.</t>
  </si>
  <si>
    <t>Copying data is the most efficient way to put data into Amazon Redshift. Methods that directly insert into Redshift are not as efficient.</t>
  </si>
  <si>
    <t>RDS, S3, and DynamoDB all have the capability to take snapshots. The ElastiCache service does not offer snapshots. Snapshots do not make sense for EMR or Athena because they are transitory services.</t>
  </si>
  <si>
    <t>Amazon DynamoDB provides key/value access and consistent reads as well as being serverless with a flexible schema. Amazon RDS handles some of these requirements, and although Amazon RDS is not typically thought of as optimized for key/value-based access, it can do it. Amazon RDS is not low latency, however, so it is ruled out. Amazon S3 provides a flexible schema, but it does not have consistent read after PUT support. Amazon Kinesis supports streaming data, but it doesn't provide key/value access.</t>
  </si>
  <si>
    <t>The scenario that fits the requirement is to retrieve the data using the Expedited retrieval tier from Glacier.</t>
  </si>
  <si>
    <t>S3 Partition the data by day, month, and year and compress the data using the bzip2 algorithm.</t>
  </si>
  <si>
    <t>Amazon S3 has eventual consistency, so use the Amazon EMRFS Consistent View feature.</t>
  </si>
  <si>
    <t>Your company needs to create a data-driven, interactive visualization for the company website. The data for the website is created from a recurring query on a Redshift data warehouse that populates and updates a single table used by the website. You lead the engineering team, which manages the entire website frontend and the data warehouse in the backend. You have to create a customized, interactive visualization that includes complex filters and geospatial views and is available directly on the public website. What technology would be most appropriate?</t>
  </si>
  <si>
    <t>A custom d3.js visualization</t>
  </si>
  <si>
    <t>An AWS QuickSight combo chart embedded on the website</t>
  </si>
  <si>
    <t>An AWS QuickSight geospatial chart embedded on the website</t>
  </si>
  <si>
    <t>An AWS QuickSight dashboard containing at least a geospatial chart, pivot tables, and tree maps embedded on the website</t>
  </si>
  <si>
    <t>d3.js is the correct technology for customized data-driven visualizations that update based on changes to the underlying source data and are interactive.</t>
  </si>
  <si>
    <t>You must create multiple visualizations with AWS QuickSight to show a company standardized analysis of recent log content in a Redshift data warehouse, plus historic log content stored in S3. The visualizations must be shared with end users in the business on a weekly basis. What architecture and AWS QuickSight embedded analytics feature should be implemented?</t>
  </si>
  <si>
    <t>QuickSight sheets showing visualizations from Redshift and S3</t>
  </si>
  <si>
    <t>A QuickSight dashboard showing visualizations from Redshift and S3</t>
  </si>
  <si>
    <t>QuickSight sheets showing visualizations from an AWS Athena query against Redshift and S3</t>
  </si>
  <si>
    <t>A QuickSight dashboard showing visualizations from an AWS Athena query against Redshift and S3</t>
  </si>
  <si>
    <t>AWS QuickSight sheets deliver a set of visualizations, but they must be from the same data source, so AWS Athena is required to integrate data from Redshift and S3 before AWS QuickSight can use it. This requirement for one source of data rules out Options A and B. Dashboards are used for user-facing exploration of datasets, not for reviewing the same “standardized analysis,” so option D is not correct.</t>
  </si>
  <si>
    <t>Your company stores 1,100 TSV files in an S3 bucket. Each file has a unique name, and all the files are the same size (2.5MB). What is the lowest-cost method to load this data into AWS QuickSight?</t>
  </si>
  <si>
    <t>List the TSV files in a JSON manifest and load the data into AWS QuickSight.</t>
  </si>
  <si>
    <t>Set the source of the dataset to the JSON manifest and load the data into AWS QuickSight.</t>
  </si>
  <si>
    <t>Query the S3 bucket with AWS Athena and use Athena as the QuickSight data source.</t>
  </si>
  <si>
    <t>Set the S3 bucket as the single data source for AWS QuickSight.</t>
  </si>
  <si>
    <t>AWS QuickSight can load all data from an S3 bucket, as long as the total data size is less than 25GB. Option is not possible because AWS QuickSight limits the maximum number of files on a manifest to 1,000—not 1,100. Option B is technically incorrect, and Option C  is more expensive than simply loading the data directly into AWS QuickSight.</t>
  </si>
  <si>
    <t>Your company collects clickstream data and dumps it on an hourly basis into an S3 bucket a uncompressed CSV files. The S3 bucket has a folder structure organized by site/YYYY/MM/DD. The bucket retains all the data for a rolling 365-day window before old data is archived to Glacier. In S3, the filename for each log file has the prefix clickstream_results followed by a timestamp in the format HH in 24-hour format, and each log file is approximately 850MB. You must design an AWS QuickSight system to show the hourly trend of clickstream history for three specific dates. What is the simplest design to get the data into an AWS QuickSight embedded analytics story?</t>
  </si>
  <si>
    <t>Create an AWS Athena query to the S3 source, filtered on the three dates, and use that as input to the AWS QuickSight visualization.</t>
  </si>
  <si>
    <t>Set the AWS QuickSight source to S3 with a manifest file specifying only the required log files.</t>
  </si>
  <si>
    <t>Set the AWS QuickSight source to S3 and create a QuickSight filter on the required dates.</t>
  </si>
  <si>
    <t>Create an AWS Athena query to the S3 source, use that as an input to the AWS QuickSight visualization, and then create a simple filter in AWS QuickSight to display only the required dates.</t>
  </si>
  <si>
    <t>Defining an AWS manifest file is the simplest, lowest-cost, and fastest way to achieve this result because QuickSight can load only specific files from an S3 bucket when provided a simple JSON manifest with the S3 location and list of unique files. Options A and D are unnecessarily complex. Option B is not possible because QuickSight has a maximum data set limit of 25GB and the total size of the S3 bucket is 310GB (365 days’ worth of data  at 0.85GB file size per day).</t>
  </si>
  <si>
    <t>A QuickSight Enterprise license is required to use Active Directory groups. Option A is incorrect because the Standard license does not provide row-level security. Option B is incorrect for the same reason and also because the Standard license does not provide access to Active Directory groups. Option D is incorrect because secure data encryption at rest does not provide row-level security.</t>
  </si>
  <si>
    <t>Your company operates AWS QuickSight with an Enterprise license for 10 users and has purchased 10GB of additional SPICE capacity. Currently, each user has consumed only 2GB of SPICE capacity. One of the data engineers on your team needs to create a visualization against and AWS Aurora database that requires 100GB of SPICE capacity. How much additional SPICE capacity does the company need to purchase?</t>
  </si>
  <si>
    <t>90GB</t>
  </si>
  <si>
    <t>10GB</t>
  </si>
  <si>
    <t>100GB</t>
  </si>
  <si>
    <t>20GB</t>
  </si>
  <si>
    <t>The company must purchase an additional 10GB to provide 120GB of SPICE capacity to the shared SPICE pool. The Enterprise license allows 10GB per user, and the company has purchased 10GB more and is currently using 20GB of SPICE capacity. So the existing available capacity = 100 (10GB * 10 per user) + 10GB (purchased) - 20GB used (10 users * 2GB per user) = 90GB available. Since the new requirement is for 100GB, the company must purchase an additional 10GB of SPICE capacity.</t>
  </si>
  <si>
    <t>Your data warehouse tracks detailed customer geographic location of users of the company website over time. You must use AWS QuickSight to create a story showing the locations of users for all users during a week and the relative fraction of users for the top five countries for a four-week rolling window. Which of the following pairs of visualizations should you use for this requirement?</t>
  </si>
  <si>
    <t>Combo chart and geospatial chart</t>
  </si>
  <si>
    <t>Heat map and scatter plot</t>
  </si>
  <si>
    <t>Geospatial chart and pie chart</t>
  </si>
  <si>
    <t>Combo chart and pie chart</t>
  </si>
  <si>
    <t>A geospatial chart is the only QuickSight visualization that shows geographic location, and a pie chart shows relative amounts when precision is not important. The other charts listed either do not show geographic location or do not show relative amounts.</t>
  </si>
  <si>
    <t>apr</t>
  </si>
  <si>
    <t>may</t>
  </si>
  <si>
    <t>jun</t>
  </si>
  <si>
    <t>july</t>
  </si>
  <si>
    <t>aug</t>
  </si>
  <si>
    <t>sep</t>
  </si>
  <si>
    <t>GANs are generative models: they create new data instances that resemble your training data.</t>
  </si>
  <si>
    <t>GANs achieve this level of realism by pairing a generator, which learns to produce the target output, with a discriminator, which learns to distinguish true data from the output of the generator.</t>
  </si>
  <si>
    <t>Generative adversarial networks (GANs)</t>
  </si>
  <si>
    <t xml:space="preserve">increase resolution of images </t>
  </si>
  <si>
    <t xml:space="preserve">create training data </t>
  </si>
  <si>
    <t xml:space="preserve">morph audio from one speaker to another </t>
  </si>
  <si>
    <t xml:space="preserve">Libraries </t>
  </si>
  <si>
    <t xml:space="preserve">TF-GAN </t>
  </si>
  <si>
    <t>You have IQ scores for 1000 people. You model the distribution of IQ scores with the following procedure:</t>
  </si>
  <si>
    <t>1. Roll three six-sided dice.</t>
  </si>
  <si>
    <t>2. Multiply the roll by a constant w.</t>
  </si>
  <si>
    <t>3. Repeat 100 times and take the average of all the results.</t>
  </si>
  <si>
    <t>You try different values for w until the result of your procedure equals the average of the real IQ scores. Is your model a generative model or a discriminative model?</t>
  </si>
  <si>
    <t xml:space="preserve">Trivia </t>
  </si>
  <si>
    <t>Correct: with every roll you are effectively generating the IQ of an imaginary person. Furthermore, your generative model captures the fact that IQ scores are distributed normally (that is, on a bell curve).</t>
  </si>
  <si>
    <t>A model returns a probability when you give it a data instance. Is this model a generative model or a discriminative model?</t>
  </si>
  <si>
    <t>A discriminative model can estimate the probability that an instance belongs to a class.</t>
  </si>
  <si>
    <t>A generative model can estimate the probability of the instance, and also the probability of a class label.</t>
  </si>
  <si>
    <t>Both generative and discriminative models can estimate probabilities (but they don't have to).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</si>
</sst>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0">
    <font>
      <sz val="11"/>
      <color theme="1"/>
      <name val="Calibri"/>
      <family val="2"/>
      <scheme val="minor"/>
    </font>
    <font>
      <sz val="11"/>
      <color rgb="FFFF0000"/>
      <name val="Calibri"/>
      <family val="2"/>
      <scheme val="minor"/>
    </font>
    <font>
      <b/>
      <sz val="11"/>
      <color theme="1"/>
      <name val="Calibri"/>
      <family val="2"/>
      <scheme val="minor"/>
    </font>
    <font>
      <u/>
      <sz val="11"/>
      <color theme="10"/>
      <name val="Calibri"/>
      <family val="2"/>
      <scheme val="minor"/>
    </font>
    <font>
      <sz val="12"/>
      <color rgb="FF16191F"/>
      <name val="Arial"/>
      <family val="2"/>
    </font>
    <font>
      <sz val="11"/>
      <color rgb="FF16191F"/>
      <name val="Consolas"/>
      <family val="3"/>
    </font>
    <font>
      <sz val="11"/>
      <color rgb="FF0B6125"/>
      <name val="Consolas"/>
      <family val="3"/>
    </font>
    <font>
      <sz val="11"/>
      <color rgb="FFC18401"/>
      <name val="Consolas"/>
      <family val="3"/>
    </font>
    <font>
      <sz val="11"/>
      <color rgb="FF986801"/>
      <name val="Consolas"/>
      <family val="3"/>
    </font>
    <font>
      <sz val="11"/>
      <color rgb="FF794938"/>
      <name val="Consolas"/>
      <family val="3"/>
    </font>
    <font>
      <vertAlign val="superscript"/>
      <sz val="11"/>
      <color theme="1"/>
      <name val="Calibri"/>
      <family val="2"/>
      <scheme val="minor"/>
    </font>
    <font>
      <sz val="16"/>
      <color rgb="FF000000"/>
      <name val="MathJax_Math-italic"/>
    </font>
    <font>
      <sz val="16"/>
      <color rgb="FF000000"/>
      <name val="MathJax_Main"/>
    </font>
    <font>
      <sz val="11"/>
      <color rgb="FF000000"/>
      <name val="MathJax_Math-italic"/>
    </font>
    <font>
      <sz val="10"/>
      <color rgb="FF000000"/>
      <name val="Ubuntu Mono"/>
      <family val="3"/>
    </font>
    <font>
      <sz val="10"/>
      <color rgb="FF000088"/>
      <name val="Ubuntu Mono"/>
      <family val="3"/>
    </font>
    <font>
      <sz val="10"/>
      <color rgb="FF555555"/>
      <name val="Ubuntu Mono"/>
      <family val="3"/>
    </font>
    <font>
      <b/>
      <sz val="10"/>
      <color rgb="FF006699"/>
      <name val="Ubuntu Mono"/>
      <family val="3"/>
    </font>
    <font>
      <sz val="19"/>
      <color rgb="FF404040"/>
      <name val="Ubuntu Mono"/>
      <family val="3"/>
    </font>
    <font>
      <b/>
      <sz val="10"/>
      <color rgb="FF00CCFF"/>
      <name val="Ubuntu Mono"/>
      <family val="3"/>
    </font>
    <font>
      <b/>
      <sz val="10"/>
      <color rgb="FF000000"/>
      <name val="Ubuntu Mono Bold"/>
      <family val="3"/>
    </font>
    <font>
      <i/>
      <sz val="11"/>
      <color theme="1"/>
      <name val="Calibri"/>
      <family val="2"/>
      <scheme val="minor"/>
    </font>
    <font>
      <sz val="11"/>
      <color theme="1"/>
      <name val="Courier New"/>
      <family val="3"/>
    </font>
    <font>
      <sz val="11"/>
      <color rgb="FF444444"/>
      <name val="Courier New"/>
      <family val="3"/>
    </font>
    <font>
      <sz val="10"/>
      <color theme="1"/>
      <name val="Courier New"/>
      <family val="3"/>
    </font>
    <font>
      <sz val="11"/>
      <color rgb="FF666666"/>
      <name val="Georgia"/>
      <family val="1"/>
    </font>
    <font>
      <sz val="11"/>
      <color rgb="FF212121"/>
      <name val="Arial"/>
      <family val="2"/>
    </font>
    <font>
      <sz val="12"/>
      <color rgb="FF202124"/>
      <name val="Arial"/>
      <family val="2"/>
    </font>
    <font>
      <vertAlign val="superscript"/>
      <sz val="12"/>
      <color rgb="FF202124"/>
      <name val="Arial"/>
      <family val="2"/>
    </font>
    <font>
      <sz val="11"/>
      <color theme="1"/>
      <name val="Symbol"/>
      <family val="1"/>
      <charset val="2"/>
    </font>
    <font>
      <sz val="12"/>
      <color theme="1"/>
      <name val="Calibri"/>
      <family val="2"/>
      <scheme val="minor"/>
    </font>
    <font>
      <sz val="9"/>
      <color theme="1"/>
      <name val="Calibri"/>
      <family val="2"/>
      <scheme val="minor"/>
    </font>
    <font>
      <b/>
      <i/>
      <sz val="11"/>
      <color theme="1"/>
      <name val="Calibri"/>
      <family val="2"/>
      <scheme val="minor"/>
    </font>
    <font>
      <sz val="12"/>
      <color rgb="FF333333"/>
      <name val="Times New Roman"/>
      <family val="1"/>
    </font>
    <font>
      <i/>
      <sz val="12"/>
      <color rgb="FF333333"/>
      <name val="Inherit"/>
    </font>
    <font>
      <sz val="11"/>
      <color rgb="FFFFFFFF"/>
      <name val="Calibri"/>
      <family val="2"/>
      <scheme val="minor"/>
    </font>
    <font>
      <b/>
      <sz val="11"/>
      <color rgb="FF000000"/>
      <name val="Calibri"/>
      <charset val="1"/>
    </font>
    <font>
      <sz val="11"/>
      <color rgb="FFC65911"/>
      <name val="Calibri"/>
      <family val="2"/>
      <scheme val="minor"/>
    </font>
    <font>
      <sz val="11"/>
      <color rgb="FF00B050"/>
      <name val="Calibri"/>
      <family val="2"/>
      <scheme val="minor"/>
    </font>
    <font>
      <sz val="11"/>
      <color theme="5" tint="-0.249977111117893"/>
      <name val="Calibri"/>
      <family val="2"/>
      <scheme val="minor"/>
    </font>
    <font>
      <sz val="11"/>
      <color theme="1"/>
      <name val="Calibri"/>
      <scheme val="minor"/>
    </font>
    <font>
      <sz val="11"/>
      <color rgb="FF16191F"/>
      <name val="Arial"/>
      <family val="2"/>
    </font>
    <font>
      <i/>
      <sz val="11"/>
      <color rgb="FF16191F"/>
      <name val="Arial"/>
      <family val="2"/>
    </font>
    <font>
      <sz val="11"/>
      <color rgb="FF333333"/>
      <name val="Consolas"/>
      <family val="3"/>
    </font>
    <font>
      <sz val="11"/>
      <color theme="10"/>
      <name val="Calibri"/>
      <family val="2"/>
      <scheme val="minor"/>
    </font>
    <font>
      <b/>
      <sz val="11"/>
      <color rgb="FF16191F"/>
      <name val="Inherit"/>
    </font>
    <font>
      <sz val="11"/>
      <name val="Calibri"/>
      <family val="2"/>
      <scheme val="minor"/>
    </font>
    <font>
      <sz val="11"/>
      <color theme="1"/>
      <name val="Calibri"/>
      <family val="2"/>
    </font>
    <font>
      <sz val="10"/>
      <color rgb="FF7030A0"/>
      <name val="Courier New"/>
      <family val="3"/>
    </font>
    <font>
      <sz val="12"/>
      <color rgb="FF3C3B37"/>
      <name val="Segoe UI"/>
      <family val="2"/>
    </font>
  </fonts>
  <fills count="18">
    <fill>
      <patternFill patternType="none"/>
    </fill>
    <fill>
      <patternFill patternType="gray125"/>
    </fill>
    <fill>
      <patternFill patternType="solid">
        <fgColor theme="9" tint="0.79998168889431442"/>
        <bgColor indexed="65"/>
      </patternFill>
    </fill>
    <fill>
      <patternFill patternType="solid">
        <fgColor theme="9" tint="0.59999389629810485"/>
        <bgColor indexed="65"/>
      </patternFill>
    </fill>
    <fill>
      <patternFill patternType="solid">
        <fgColor rgb="FFFFFF00"/>
        <bgColor indexed="64"/>
      </patternFill>
    </fill>
    <fill>
      <patternFill patternType="solid">
        <fgColor rgb="FF92D050"/>
        <bgColor indexed="64"/>
      </patternFill>
    </fill>
    <fill>
      <patternFill patternType="solid">
        <fgColor rgb="FFD9D9D9"/>
        <bgColor indexed="64"/>
      </patternFill>
    </fill>
    <fill>
      <patternFill patternType="solid">
        <fgColor rgb="FF7030A0"/>
        <bgColor indexed="64"/>
      </patternFill>
    </fill>
    <fill>
      <patternFill patternType="solid">
        <fgColor rgb="FFFFC000"/>
        <bgColor indexed="64"/>
      </patternFill>
    </fill>
    <fill>
      <patternFill patternType="solid">
        <fgColor rgb="FF0070C0"/>
        <bgColor indexed="64"/>
      </patternFill>
    </fill>
    <fill>
      <patternFill patternType="solid">
        <fgColor rgb="FFC00000"/>
        <bgColor indexed="64"/>
      </patternFill>
    </fill>
    <fill>
      <patternFill patternType="solid">
        <fgColor rgb="FFC6E0B4"/>
        <bgColor indexed="64"/>
      </patternFill>
    </fill>
    <fill>
      <patternFill patternType="solid">
        <fgColor rgb="FFFFFFFF"/>
        <bgColor indexed="64"/>
      </patternFill>
    </fill>
    <fill>
      <patternFill patternType="solid">
        <fgColor rgb="FF00B0F0"/>
        <bgColor indexed="64"/>
      </patternFill>
    </fill>
    <fill>
      <patternFill patternType="solid">
        <fgColor rgb="FFBFBFBF"/>
        <bgColor indexed="64"/>
      </patternFill>
    </fill>
    <fill>
      <patternFill patternType="solid">
        <fgColor rgb="FF70AD47"/>
        <bgColor indexed="64"/>
      </patternFill>
    </fill>
    <fill>
      <patternFill patternType="solid">
        <fgColor theme="0" tint="-4.9989318521683403E-2"/>
        <bgColor indexed="64"/>
      </patternFill>
    </fill>
    <fill>
      <patternFill patternType="solid">
        <fgColor theme="0"/>
        <bgColor indexed="64"/>
      </patternFill>
    </fill>
  </fills>
  <borders count="19">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style="medium">
        <color rgb="FFDDDDDD"/>
      </left>
      <right style="medium">
        <color rgb="FFDDDDDD"/>
      </right>
      <top style="medium">
        <color rgb="FFDDDDDD"/>
      </top>
      <bottom style="medium">
        <color rgb="FFDDDDDD"/>
      </bottom>
      <diagonal/>
    </border>
    <border>
      <left style="thin">
        <color indexed="64"/>
      </left>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
      <left/>
      <right style="thin">
        <color indexed="64"/>
      </right>
      <top/>
      <bottom/>
      <diagonal/>
    </border>
    <border>
      <left/>
      <right style="thin">
        <color indexed="64"/>
      </right>
      <top style="thin">
        <color indexed="64"/>
      </top>
      <bottom/>
      <diagonal/>
    </border>
    <border>
      <left/>
      <right/>
      <top style="thin">
        <color indexed="64"/>
      </top>
      <bottom/>
      <diagonal/>
    </border>
    <border>
      <left style="thin">
        <color indexed="64"/>
      </left>
      <right style="thin">
        <color indexed="64"/>
      </right>
      <top style="thin">
        <color indexed="64"/>
      </top>
      <bottom/>
      <diagonal/>
    </border>
    <border>
      <left/>
      <right style="medium">
        <color rgb="FF000000"/>
      </right>
      <top style="medium">
        <color rgb="FF000000"/>
      </top>
      <bottom style="medium">
        <color rgb="FF000000"/>
      </bottom>
      <diagonal/>
    </border>
    <border>
      <left style="medium">
        <color rgb="FF000000"/>
      </left>
      <right/>
      <top style="medium">
        <color rgb="FF000000"/>
      </top>
      <bottom style="medium">
        <color rgb="FF000000"/>
      </bottom>
      <diagonal/>
    </border>
    <border>
      <left/>
      <right/>
      <top style="thin">
        <color rgb="FF000000"/>
      </top>
      <bottom/>
      <diagonal/>
    </border>
    <border>
      <left style="thin">
        <color rgb="FF000000"/>
      </left>
      <right style="thin">
        <color rgb="FF000000"/>
      </right>
      <top style="thin">
        <color rgb="FF000000"/>
      </top>
      <bottom style="thin">
        <color rgb="FF000000"/>
      </bottom>
      <diagonal/>
    </border>
    <border>
      <left style="thick">
        <color rgb="FFEEEEEE"/>
      </left>
      <right/>
      <top/>
      <bottom/>
      <diagonal/>
    </border>
  </borders>
  <cellStyleXfs count="4">
    <xf numFmtId="0" fontId="0" fillId="0" borderId="0"/>
    <xf numFmtId="0" fontId="3" fillId="0" borderId="0" applyNumberFormat="0" applyFill="0" applyBorder="0" applyAlignment="0" applyProtection="0"/>
    <xf numFmtId="0" fontId="40" fillId="2" borderId="0" applyNumberFormat="0" applyBorder="0" applyAlignment="0" applyProtection="0"/>
    <xf numFmtId="0" fontId="40" fillId="3" borderId="0" applyNumberFormat="0" applyBorder="0" applyAlignment="0" applyProtection="0"/>
  </cellStyleXfs>
  <cellXfs count="117">
    <xf numFmtId="0" fontId="0" fillId="0" borderId="0" xfId="0"/>
    <xf numFmtId="0" fontId="0" fillId="4" borderId="0" xfId="0" applyFill="1"/>
    <xf numFmtId="0" fontId="3" fillId="0" borderId="0" xfId="1"/>
    <xf numFmtId="0" fontId="2" fillId="0" borderId="0" xfId="0" applyFont="1"/>
    <xf numFmtId="0" fontId="0" fillId="0" borderId="1" xfId="0" applyBorder="1"/>
    <xf numFmtId="0" fontId="4" fillId="0" borderId="0" xfId="0" applyFont="1"/>
    <xf numFmtId="0" fontId="5" fillId="0" borderId="0" xfId="0" applyFont="1"/>
    <xf numFmtId="0" fontId="9" fillId="0" borderId="0" xfId="0" applyFont="1"/>
    <xf numFmtId="0" fontId="3" fillId="4" borderId="0" xfId="1" applyFill="1"/>
    <xf numFmtId="0" fontId="11" fillId="0" borderId="0" xfId="0" applyFont="1"/>
    <xf numFmtId="0" fontId="0" fillId="0" borderId="0" xfId="0" applyAlignment="1">
      <alignment wrapText="1"/>
    </xf>
    <xf numFmtId="0" fontId="0" fillId="0" borderId="0" xfId="0" applyAlignment="1">
      <alignment vertical="top" wrapText="1"/>
    </xf>
    <xf numFmtId="0" fontId="0" fillId="0" borderId="0" xfId="0" quotePrefix="1" applyAlignment="1">
      <alignment wrapText="1"/>
    </xf>
    <xf numFmtId="0" fontId="14" fillId="0" borderId="0" xfId="0" applyFont="1" applyAlignment="1"/>
    <xf numFmtId="0" fontId="14" fillId="0" borderId="0" xfId="0" applyFont="1" applyAlignment="1">
      <alignment horizontal="left" vertical="center" indent="2"/>
    </xf>
    <xf numFmtId="0" fontId="22" fillId="0" borderId="0" xfId="0" applyFont="1"/>
    <xf numFmtId="0" fontId="0" fillId="0" borderId="2" xfId="0" applyBorder="1"/>
    <xf numFmtId="0" fontId="0" fillId="0" borderId="3" xfId="0" applyBorder="1"/>
    <xf numFmtId="0" fontId="0" fillId="0" borderId="4" xfId="0" applyBorder="1"/>
    <xf numFmtId="0" fontId="0" fillId="0" borderId="0" xfId="0" applyBorder="1"/>
    <xf numFmtId="0" fontId="0" fillId="0" borderId="0" xfId="0" applyAlignment="1"/>
    <xf numFmtId="0" fontId="23" fillId="0" borderId="5" xfId="0" applyFont="1" applyBorder="1" applyAlignment="1">
      <alignment horizontal="left" vertical="center" indent="2"/>
    </xf>
    <xf numFmtId="0" fontId="24" fillId="0" borderId="0" xfId="0" applyFont="1"/>
    <xf numFmtId="0" fontId="0" fillId="0" borderId="0" xfId="0" applyAlignment="1">
      <alignment horizontal="left" vertical="center" indent="4"/>
    </xf>
    <xf numFmtId="0" fontId="25" fillId="0" borderId="0" xfId="0" applyFont="1"/>
    <xf numFmtId="0" fontId="0" fillId="0" borderId="0" xfId="0" applyAlignment="1">
      <alignment horizontal="left"/>
    </xf>
    <xf numFmtId="0" fontId="27" fillId="0" borderId="0" xfId="0" applyFont="1"/>
    <xf numFmtId="0" fontId="29" fillId="0" borderId="0" xfId="0" applyFont="1"/>
    <xf numFmtId="0" fontId="0" fillId="0" borderId="6" xfId="0" applyBorder="1"/>
    <xf numFmtId="0" fontId="0" fillId="0" borderId="7" xfId="0" applyBorder="1"/>
    <xf numFmtId="0" fontId="0" fillId="0" borderId="8" xfId="0" applyBorder="1"/>
    <xf numFmtId="0" fontId="0" fillId="0" borderId="2" xfId="0" applyFill="1" applyBorder="1"/>
    <xf numFmtId="0" fontId="30" fillId="0" borderId="0" xfId="0" applyFont="1" applyAlignment="1">
      <alignment horizontal="left" vertical="center"/>
    </xf>
    <xf numFmtId="0" fontId="0" fillId="0" borderId="13" xfId="0" applyBorder="1"/>
    <xf numFmtId="0" fontId="32" fillId="0" borderId="0" xfId="0" applyFont="1"/>
    <xf numFmtId="0" fontId="0" fillId="0" borderId="0" xfId="0" quotePrefix="1"/>
    <xf numFmtId="0" fontId="0" fillId="0" borderId="0" xfId="0" applyAlignment="1">
      <alignment horizontal="left" vertical="center" indent="2"/>
    </xf>
    <xf numFmtId="0" fontId="0" fillId="5" borderId="0" xfId="0" applyFill="1"/>
    <xf numFmtId="0" fontId="3" fillId="5" borderId="0" xfId="1" applyFill="1"/>
    <xf numFmtId="0" fontId="33" fillId="0" borderId="0" xfId="0" applyFont="1"/>
    <xf numFmtId="20" fontId="0" fillId="0" borderId="0" xfId="0" applyNumberFormat="1"/>
    <xf numFmtId="0" fontId="3" fillId="0" borderId="0" xfId="1" applyAlignment="1">
      <alignment wrapText="1"/>
    </xf>
    <xf numFmtId="16" fontId="0" fillId="0" borderId="0" xfId="0" applyNumberFormat="1"/>
    <xf numFmtId="10" fontId="0" fillId="0" borderId="0" xfId="0" applyNumberFormat="1"/>
    <xf numFmtId="14" fontId="0" fillId="0" borderId="0" xfId="0" applyNumberFormat="1"/>
    <xf numFmtId="20" fontId="2" fillId="0" borderId="0" xfId="0" applyNumberFormat="1" applyFont="1"/>
    <xf numFmtId="0" fontId="0" fillId="6" borderId="0" xfId="0" applyFill="1"/>
    <xf numFmtId="0" fontId="35" fillId="7" borderId="0" xfId="0" applyFont="1" applyFill="1"/>
    <xf numFmtId="10" fontId="0" fillId="5" borderId="0" xfId="0" applyNumberFormat="1" applyFill="1"/>
    <xf numFmtId="10" fontId="0" fillId="8" borderId="0" xfId="0" applyNumberFormat="1" applyFill="1"/>
    <xf numFmtId="0" fontId="0" fillId="8" borderId="0" xfId="0" applyFill="1"/>
    <xf numFmtId="0" fontId="36" fillId="0" borderId="0" xfId="0" applyFont="1"/>
    <xf numFmtId="0" fontId="37" fillId="0" borderId="0" xfId="0" applyFont="1"/>
    <xf numFmtId="0" fontId="35" fillId="9" borderId="0" xfId="0" applyFont="1" applyFill="1"/>
    <xf numFmtId="16" fontId="35" fillId="10" borderId="0" xfId="0" applyNumberFormat="1" applyFont="1" applyFill="1"/>
    <xf numFmtId="0" fontId="38" fillId="6" borderId="0" xfId="0" applyFont="1" applyFill="1"/>
    <xf numFmtId="16" fontId="0" fillId="4" borderId="0" xfId="0" applyNumberFormat="1" applyFill="1"/>
    <xf numFmtId="0" fontId="0" fillId="0" borderId="14" xfId="0" applyBorder="1"/>
    <xf numFmtId="0" fontId="0" fillId="0" borderId="15" xfId="0" applyBorder="1"/>
    <xf numFmtId="0" fontId="38" fillId="7" borderId="0" xfId="0" applyFont="1" applyFill="1"/>
    <xf numFmtId="0" fontId="38" fillId="0" borderId="0" xfId="0" applyFont="1"/>
    <xf numFmtId="0" fontId="38" fillId="9" borderId="0" xfId="0" applyFont="1" applyFill="1"/>
    <xf numFmtId="0" fontId="0" fillId="0" borderId="0" xfId="0" applyAlignment="1">
      <alignment horizontal="center"/>
    </xf>
    <xf numFmtId="0" fontId="0" fillId="11" borderId="0" xfId="0" applyFill="1"/>
    <xf numFmtId="0" fontId="39" fillId="0" borderId="0" xfId="0" applyFont="1"/>
    <xf numFmtId="16" fontId="0" fillId="5" borderId="0" xfId="0" applyNumberFormat="1" applyFill="1"/>
    <xf numFmtId="0" fontId="1" fillId="5" borderId="0" xfId="0" applyFont="1" applyFill="1"/>
    <xf numFmtId="0" fontId="0" fillId="12" borderId="0" xfId="0" applyFill="1"/>
    <xf numFmtId="0" fontId="3" fillId="12" borderId="0" xfId="1" applyFill="1"/>
    <xf numFmtId="0" fontId="1" fillId="8" borderId="0" xfId="0" applyFont="1" applyFill="1"/>
    <xf numFmtId="16" fontId="1" fillId="8" borderId="0" xfId="0" applyNumberFormat="1" applyFont="1" applyFill="1"/>
    <xf numFmtId="0" fontId="0" fillId="0" borderId="16" xfId="0" applyBorder="1"/>
    <xf numFmtId="0" fontId="3" fillId="0" borderId="16" xfId="1" applyBorder="1"/>
    <xf numFmtId="16" fontId="0" fillId="0" borderId="16" xfId="0" applyNumberFormat="1" applyBorder="1"/>
    <xf numFmtId="0" fontId="0" fillId="5" borderId="16" xfId="0" applyFill="1" applyBorder="1"/>
    <xf numFmtId="20" fontId="0" fillId="0" borderId="16" xfId="0" applyNumberFormat="1" applyBorder="1"/>
    <xf numFmtId="16" fontId="0" fillId="13" borderId="0" xfId="0" applyNumberFormat="1" applyFill="1"/>
    <xf numFmtId="2" fontId="0" fillId="0" borderId="0" xfId="0" applyNumberFormat="1"/>
    <xf numFmtId="20" fontId="21" fillId="0" borderId="0" xfId="0" applyNumberFormat="1" applyFont="1" applyAlignment="1">
      <alignment horizontal="right"/>
    </xf>
    <xf numFmtId="0" fontId="0" fillId="13" borderId="0" xfId="0" applyFill="1"/>
    <xf numFmtId="0" fontId="40" fillId="5" borderId="0" xfId="2" applyFill="1"/>
    <xf numFmtId="0" fontId="40" fillId="3" borderId="0" xfId="3"/>
    <xf numFmtId="0" fontId="0" fillId="14" borderId="0" xfId="0" applyFill="1"/>
    <xf numFmtId="0" fontId="37" fillId="5" borderId="0" xfId="0" applyFont="1" applyFill="1"/>
    <xf numFmtId="0" fontId="0" fillId="15" borderId="0" xfId="0" applyFill="1"/>
    <xf numFmtId="0" fontId="2" fillId="0" borderId="17" xfId="0" applyFont="1" applyBorder="1"/>
    <xf numFmtId="0" fontId="2" fillId="5" borderId="0" xfId="0" applyFont="1" applyFill="1" applyBorder="1"/>
    <xf numFmtId="0" fontId="2" fillId="5" borderId="17" xfId="0" applyFont="1" applyFill="1" applyBorder="1"/>
    <xf numFmtId="0" fontId="1" fillId="0" borderId="0" xfId="0" applyFont="1"/>
    <xf numFmtId="0" fontId="3" fillId="16" borderId="0" xfId="1" applyFill="1"/>
    <xf numFmtId="0" fontId="43" fillId="0" borderId="18" xfId="0" applyFont="1" applyBorder="1" applyAlignment="1">
      <alignment horizontal="left" vertical="center" indent="2"/>
    </xf>
    <xf numFmtId="0" fontId="0" fillId="0" borderId="0" xfId="0" applyFont="1"/>
    <xf numFmtId="0" fontId="44" fillId="0" borderId="0" xfId="1" applyFont="1"/>
    <xf numFmtId="0" fontId="45" fillId="0" borderId="0" xfId="0" applyFont="1" applyAlignment="1">
      <alignment vertical="center"/>
    </xf>
    <xf numFmtId="0" fontId="3" fillId="0" borderId="0" xfId="1" applyAlignment="1">
      <alignment horizontal="left" vertical="center"/>
    </xf>
    <xf numFmtId="0" fontId="0" fillId="0" borderId="0" xfId="0" applyAlignment="1">
      <alignment vertical="center"/>
    </xf>
    <xf numFmtId="0" fontId="3" fillId="4" borderId="0" xfId="1" applyFill="1" applyAlignment="1">
      <alignment horizontal="left" vertical="center" indent="1"/>
    </xf>
    <xf numFmtId="9" fontId="1" fillId="0" borderId="0" xfId="0" applyNumberFormat="1" applyFont="1"/>
    <xf numFmtId="10" fontId="1" fillId="0" borderId="0" xfId="0" applyNumberFormat="1" applyFont="1"/>
    <xf numFmtId="0" fontId="0" fillId="0" borderId="0" xfId="0" applyAlignment="1">
      <alignment horizontal="right"/>
    </xf>
    <xf numFmtId="0" fontId="46" fillId="0" borderId="0" xfId="1" applyFont="1"/>
    <xf numFmtId="0" fontId="47" fillId="0" borderId="0" xfId="0" applyFont="1"/>
    <xf numFmtId="1" fontId="0" fillId="0" borderId="0" xfId="0" applyNumberFormat="1"/>
    <xf numFmtId="0" fontId="0" fillId="17" borderId="0" xfId="0" applyFill="1"/>
    <xf numFmtId="0" fontId="48" fillId="0" borderId="0" xfId="0" applyFont="1"/>
    <xf numFmtId="10" fontId="38" fillId="0" borderId="0" xfId="0" applyNumberFormat="1" applyFont="1"/>
    <xf numFmtId="0" fontId="49" fillId="0" borderId="0" xfId="0" applyFont="1" applyAlignment="1">
      <alignment wrapText="1"/>
    </xf>
    <xf numFmtId="16" fontId="0" fillId="0" borderId="0" xfId="0" applyNumberFormat="1" applyAlignment="1">
      <alignment horizontal="right"/>
    </xf>
    <xf numFmtId="0" fontId="31" fillId="0" borderId="6" xfId="0" applyFont="1" applyBorder="1" applyAlignment="1">
      <alignment horizontal="center" vertical="center" wrapText="1"/>
    </xf>
    <xf numFmtId="0" fontId="31" fillId="0" borderId="12" xfId="0" applyFont="1" applyBorder="1" applyAlignment="1">
      <alignment horizontal="center" vertical="center" wrapText="1"/>
    </xf>
    <xf numFmtId="0" fontId="31" fillId="0" borderId="11" xfId="0" applyFont="1" applyBorder="1" applyAlignment="1">
      <alignment horizontal="center" vertical="center" wrapText="1"/>
    </xf>
    <xf numFmtId="0" fontId="31" fillId="0" borderId="2" xfId="0" applyFont="1" applyBorder="1" applyAlignment="1">
      <alignment horizontal="center" vertical="center" wrapText="1"/>
    </xf>
    <xf numFmtId="0" fontId="31" fillId="0" borderId="0" xfId="0" applyFont="1" applyBorder="1" applyAlignment="1">
      <alignment horizontal="center" vertical="center" wrapText="1"/>
    </xf>
    <xf numFmtId="0" fontId="31" fillId="0" borderId="10" xfId="0" applyFont="1" applyBorder="1" applyAlignment="1">
      <alignment horizontal="center" vertical="center" wrapText="1"/>
    </xf>
    <xf numFmtId="0" fontId="31" fillId="0" borderId="3" xfId="0" applyFont="1" applyBorder="1" applyAlignment="1">
      <alignment horizontal="center" vertical="center" wrapText="1"/>
    </xf>
    <xf numFmtId="0" fontId="31" fillId="0" borderId="4" xfId="0" applyFont="1" applyBorder="1" applyAlignment="1">
      <alignment horizontal="center" vertical="center" wrapText="1"/>
    </xf>
    <xf numFmtId="0" fontId="31" fillId="0" borderId="9" xfId="0" applyFont="1" applyBorder="1" applyAlignment="1">
      <alignment horizontal="center" vertical="center" wrapText="1"/>
    </xf>
  </cellXfs>
  <cellStyles count="4">
    <cellStyle name="20% - Accent6 2" xfId="2" xr:uid="{E42210E6-DB07-485D-B5B8-9CEDF1550FB9}"/>
    <cellStyle name="40% - Accent6 2" xfId="3" xr:uid="{95F83129-D646-417D-82C9-D0D8ECB9EBD3}"/>
    <cellStyle name="Hyperlink" xfId="1" builtinId="8"/>
    <cellStyle name="Normal" xfId="0" builtinId="0"/>
  </cellStyles>
  <dxfs count="18">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[1]Example1!$B$2:$B$24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smooth val="0"/>
          <c:extLst>
            <c:ext xmlns:c15="http://schemas.microsoft.com/office/drawing/2012/chart" uri="{02D57815-91ED-43cb-92C2-25804820EDAC}">
              <c15:filteredSeriesTitle>
                <c15:tx>
                  <c:strRef>
                    <c:extLst>
                      <c:ext uri="{02D57815-91ED-43cb-92C2-25804820EDAC}">
                        <c15:formulaRef>
                          <c15:sqref>[1]Example1!$B$1</c15:sqref>
                        </c15:formulaRef>
                      </c:ext>
                    </c:extLst>
                    <c:strCache>
                      <c:ptCount val="1"/>
                      <c:pt idx="0">
                        <c:v>#REF!</c:v>
                      </c:pt>
                    </c:strCache>
                  </c:strRef>
                </c15:tx>
              </c15:filteredSeriesTitle>
            </c:ext>
            <c:ext xmlns:c15="http://schemas.microsoft.com/office/drawing/2012/chart" uri="{02D57815-91ED-43cb-92C2-25804820EDAC}">
              <c15:filteredCategoryTitle>
                <c15:cat>
                  <c:numRef>
                    <c:extLst>
                      <c:ext uri="{02D57815-91ED-43cb-92C2-25804820EDAC}">
                        <c15:formulaRef>
                          <c15:sqref>[1]Example1!$A$2:$A$24</c15:sqref>
                        </c15:formulaRef>
                      </c:ext>
                    </c:extLst>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15:cat>
              </c15:filteredCategoryTitle>
            </c:ext>
            <c:ext xmlns:c16="http://schemas.microsoft.com/office/drawing/2014/chart" uri="{C3380CC4-5D6E-409C-BE32-E72D297353CC}">
              <c16:uniqueId val="{00000000-987C-4EEE-8E4C-92BBAD6A5466}"/>
            </c:ext>
          </c:extLst>
        </c:ser>
        <c:ser>
          <c:idx val="1"/>
          <c:order val="1"/>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[1]Example1!$C$2:$C$24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smooth val="0"/>
          <c:extLst>
            <c:ext xmlns:c15="http://schemas.microsoft.com/office/drawing/2012/chart" uri="{02D57815-91ED-43cb-92C2-25804820EDAC}">
              <c15:filteredSeriesTitle>
                <c15:tx>
                  <c:strRef>
                    <c:extLst>
                      <c:ext uri="{02D57815-91ED-43cb-92C2-25804820EDAC}">
                        <c15:formulaRef>
                          <c15:sqref>[1]Example1!$C$1</c15:sqref>
                        </c15:formulaRef>
                      </c:ext>
                    </c:extLst>
                    <c:strCache>
                      <c:ptCount val="1"/>
                      <c:pt idx="0">
                        <c:v>#REF!</c:v>
                      </c:pt>
                    </c:strCache>
                  </c:strRef>
                </c15:tx>
              </c15:filteredSeriesTitle>
            </c:ext>
            <c:ext xmlns:c15="http://schemas.microsoft.com/office/drawing/2012/chart" uri="{02D57815-91ED-43cb-92C2-25804820EDAC}">
              <c15:filteredCategoryTitle>
                <c15:cat>
                  <c:numRef>
                    <c:extLst>
                      <c:ext uri="{02D57815-91ED-43cb-92C2-25804820EDAC}">
                        <c15:formulaRef>
                          <c15:sqref>[1]Example1!$A$2:$A$24</c15:sqref>
                        </c15:formulaRef>
                      </c:ext>
                    </c:extLst>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15:cat>
              </c15:filteredCategoryTitle>
            </c:ext>
            <c:ext xmlns:c16="http://schemas.microsoft.com/office/drawing/2014/chart" uri="{C3380CC4-5D6E-409C-BE32-E72D297353CC}">
              <c16:uniqueId val="{00000001-987C-4EEE-8E4C-92BBAD6A5466}"/>
            </c:ext>
          </c:extLst>
        </c:ser>
        <c:dLbls>
          <c:showLegendKey val="0"/>
          <c:showVal val="0"/>
          <c:showCatName val="0"/>
          <c:showSerName val="0"/>
          <c:showPercent val="0"/>
          <c:showBubbleSize val="0"/>
        </c:dLbls>
        <c:marker val="1"/>
        <c:smooth val="0"/>
        <c:axId val="154030464"/>
        <c:axId val="154032384"/>
      </c:lineChart>
      <c:catAx>
        <c:axId val="154030464"/>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032384"/>
        <c:crosses val="autoZero"/>
        <c:auto val="1"/>
        <c:lblAlgn val="ctr"/>
        <c:lblOffset val="100"/>
        <c:noMultiLvlLbl val="0"/>
      </c:catAx>
      <c:valAx>
        <c:axId val="1540323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0304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[1]Example2!$B$2:$B$24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smooth val="0"/>
          <c:extLst>
            <c:ext xmlns:c15="http://schemas.microsoft.com/office/drawing/2012/chart" uri="{02D57815-91ED-43cb-92C2-25804820EDAC}">
              <c15:filteredSeriesTitle>
                <c15:tx>
                  <c:strRef>
                    <c:extLst>
                      <c:ext uri="{02D57815-91ED-43cb-92C2-25804820EDAC}">
                        <c15:formulaRef>
                          <c15:sqref>[1]Example2!$B$1</c15:sqref>
                        </c15:formulaRef>
                      </c:ext>
                    </c:extLst>
                    <c:strCache>
                      <c:ptCount val="1"/>
                      <c:pt idx="0">
                        <c:v>#REF!</c:v>
                      </c:pt>
                    </c:strCache>
                  </c:strRef>
                </c15:tx>
              </c15:filteredSeriesTitle>
            </c:ext>
            <c:ext xmlns:c15="http://schemas.microsoft.com/office/drawing/2012/chart" uri="{02D57815-91ED-43cb-92C2-25804820EDAC}">
              <c15:filteredCategoryTitle>
                <c15:cat>
                  <c:numRef>
                    <c:extLst>
                      <c:ext uri="{02D57815-91ED-43cb-92C2-25804820EDAC}">
                        <c15:formulaRef>
                          <c15:sqref>[1]Example2!$A$2:$A$24</c15:sqref>
                        </c15:formulaRef>
                      </c:ext>
                    </c:extLst>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15:cat>
              </c15:filteredCategoryTitle>
            </c:ext>
            <c:ext xmlns:c16="http://schemas.microsoft.com/office/drawing/2014/chart" uri="{C3380CC4-5D6E-409C-BE32-E72D297353CC}">
              <c16:uniqueId val="{00000000-A6C0-49EA-8F3A-DA1DAA9DC49D}"/>
            </c:ext>
          </c:extLst>
        </c:ser>
        <c:ser>
          <c:idx val="1"/>
          <c:order val="1"/>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[1]Example2!$C$2:$C$24</c:f>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val>
          <c:smooth val="0"/>
          <c:extLst>
            <c:ext xmlns:c15="http://schemas.microsoft.com/office/drawing/2012/chart" uri="{02D57815-91ED-43cb-92C2-25804820EDAC}">
              <c15:filteredSeriesTitle>
                <c15:tx>
                  <c:strRef>
                    <c:extLst>
                      <c:ext uri="{02D57815-91ED-43cb-92C2-25804820EDAC}">
                        <c15:formulaRef>
                          <c15:sqref>[1]Example2!$C$1</c15:sqref>
                        </c15:formulaRef>
                      </c:ext>
                    </c:extLst>
                    <c:strCache>
                      <c:ptCount val="1"/>
                      <c:pt idx="0">
                        <c:v>#REF!</c:v>
                      </c:pt>
                    </c:strCache>
                  </c:strRef>
                </c15:tx>
              </c15:filteredSeriesTitle>
            </c:ext>
            <c:ext xmlns:c15="http://schemas.microsoft.com/office/drawing/2012/chart" uri="{02D57815-91ED-43cb-92C2-25804820EDAC}">
              <c15:filteredCategoryTitle>
                <c15:cat>
                  <c:numRef>
                    <c:extLst>
                      <c:ext uri="{02D57815-91ED-43cb-92C2-25804820EDAC}">
                        <c15:formulaRef>
                          <c15:sqref>[1]Example2!$A$2:$A$24</c15:sqref>
                        </c15:formulaRef>
                      </c:ext>
                    </c:extLst>
                    <c:numCache>
                      <c:formatCode>General</c:formatCode>
                      <c:ptCount val="23"/>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numCache>
                  </c:numRef>
                </c15:cat>
              </c15:filteredCategoryTitle>
            </c:ext>
            <c:ext xmlns:c16="http://schemas.microsoft.com/office/drawing/2014/chart" uri="{C3380CC4-5D6E-409C-BE32-E72D297353CC}">
              <c16:uniqueId val="{00000001-A6C0-49EA-8F3A-DA1DAA9DC49D}"/>
            </c:ext>
          </c:extLst>
        </c:ser>
        <c:dLbls>
          <c:showLegendKey val="0"/>
          <c:showVal val="0"/>
          <c:showCatName val="0"/>
          <c:showSerName val="0"/>
          <c:showPercent val="0"/>
          <c:showBubbleSize val="0"/>
        </c:dLbls>
        <c:marker val="1"/>
        <c:smooth val="0"/>
        <c:axId val="154520192"/>
        <c:axId val="154530560"/>
      </c:lineChart>
      <c:catAx>
        <c:axId val="15452019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530560"/>
        <c:crosses val="autoZero"/>
        <c:auto val="1"/>
        <c:lblAlgn val="ctr"/>
        <c:lblOffset val="100"/>
        <c:noMultiLvlLbl val="0"/>
      </c:catAx>
      <c:valAx>
        <c:axId val="1545305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5201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396.png"/><Relationship Id="rId13" Type="http://schemas.openxmlformats.org/officeDocument/2006/relationships/image" Target="../media/image401.png"/><Relationship Id="rId18" Type="http://schemas.openxmlformats.org/officeDocument/2006/relationships/image" Target="../media/image406.png"/><Relationship Id="rId3" Type="http://schemas.openxmlformats.org/officeDocument/2006/relationships/image" Target="../media/image391.png"/><Relationship Id="rId7" Type="http://schemas.openxmlformats.org/officeDocument/2006/relationships/image" Target="../media/image395.png"/><Relationship Id="rId12" Type="http://schemas.openxmlformats.org/officeDocument/2006/relationships/image" Target="../media/image400.png"/><Relationship Id="rId17" Type="http://schemas.openxmlformats.org/officeDocument/2006/relationships/image" Target="../media/image405.png"/><Relationship Id="rId2" Type="http://schemas.openxmlformats.org/officeDocument/2006/relationships/image" Target="../media/image390.png"/><Relationship Id="rId16" Type="http://schemas.openxmlformats.org/officeDocument/2006/relationships/image" Target="../media/image404.png"/><Relationship Id="rId20" Type="http://schemas.openxmlformats.org/officeDocument/2006/relationships/image" Target="../media/image408.png"/><Relationship Id="rId1" Type="http://schemas.openxmlformats.org/officeDocument/2006/relationships/image" Target="../media/image389.png"/><Relationship Id="rId6" Type="http://schemas.openxmlformats.org/officeDocument/2006/relationships/image" Target="../media/image394.png"/><Relationship Id="rId11" Type="http://schemas.openxmlformats.org/officeDocument/2006/relationships/image" Target="../media/image399.png"/><Relationship Id="rId5" Type="http://schemas.openxmlformats.org/officeDocument/2006/relationships/image" Target="../media/image393.png"/><Relationship Id="rId15" Type="http://schemas.openxmlformats.org/officeDocument/2006/relationships/image" Target="../media/image403.png"/><Relationship Id="rId10" Type="http://schemas.openxmlformats.org/officeDocument/2006/relationships/image" Target="../media/image398.png"/><Relationship Id="rId19" Type="http://schemas.openxmlformats.org/officeDocument/2006/relationships/image" Target="../media/image407.png"/><Relationship Id="rId4" Type="http://schemas.openxmlformats.org/officeDocument/2006/relationships/image" Target="../media/image392.png"/><Relationship Id="rId9" Type="http://schemas.openxmlformats.org/officeDocument/2006/relationships/image" Target="../media/image397.png"/><Relationship Id="rId14" Type="http://schemas.openxmlformats.org/officeDocument/2006/relationships/image" Target="../media/image40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416.png"/><Relationship Id="rId13" Type="http://schemas.openxmlformats.org/officeDocument/2006/relationships/image" Target="../media/image421.png"/><Relationship Id="rId18" Type="http://schemas.openxmlformats.org/officeDocument/2006/relationships/image" Target="../media/image426.png"/><Relationship Id="rId26" Type="http://schemas.openxmlformats.org/officeDocument/2006/relationships/image" Target="../media/image434.png"/><Relationship Id="rId3" Type="http://schemas.openxmlformats.org/officeDocument/2006/relationships/image" Target="../media/image411.png"/><Relationship Id="rId21" Type="http://schemas.openxmlformats.org/officeDocument/2006/relationships/image" Target="../media/image429.png"/><Relationship Id="rId7" Type="http://schemas.openxmlformats.org/officeDocument/2006/relationships/image" Target="../media/image415.png"/><Relationship Id="rId12" Type="http://schemas.openxmlformats.org/officeDocument/2006/relationships/image" Target="../media/image420.png"/><Relationship Id="rId17" Type="http://schemas.openxmlformats.org/officeDocument/2006/relationships/image" Target="../media/image425.png"/><Relationship Id="rId25" Type="http://schemas.openxmlformats.org/officeDocument/2006/relationships/image" Target="../media/image433.png"/><Relationship Id="rId2" Type="http://schemas.openxmlformats.org/officeDocument/2006/relationships/image" Target="../media/image410.png"/><Relationship Id="rId16" Type="http://schemas.openxmlformats.org/officeDocument/2006/relationships/image" Target="../media/image424.png"/><Relationship Id="rId20" Type="http://schemas.openxmlformats.org/officeDocument/2006/relationships/image" Target="../media/image428.png"/><Relationship Id="rId1" Type="http://schemas.openxmlformats.org/officeDocument/2006/relationships/image" Target="../media/image409.png"/><Relationship Id="rId6" Type="http://schemas.openxmlformats.org/officeDocument/2006/relationships/image" Target="../media/image414.png"/><Relationship Id="rId11" Type="http://schemas.openxmlformats.org/officeDocument/2006/relationships/image" Target="../media/image419.png"/><Relationship Id="rId24" Type="http://schemas.openxmlformats.org/officeDocument/2006/relationships/image" Target="../media/image432.png"/><Relationship Id="rId5" Type="http://schemas.openxmlformats.org/officeDocument/2006/relationships/image" Target="../media/image413.png"/><Relationship Id="rId15" Type="http://schemas.openxmlformats.org/officeDocument/2006/relationships/image" Target="../media/image423.png"/><Relationship Id="rId23" Type="http://schemas.openxmlformats.org/officeDocument/2006/relationships/image" Target="../media/image431.png"/><Relationship Id="rId10" Type="http://schemas.openxmlformats.org/officeDocument/2006/relationships/image" Target="../media/image418.png"/><Relationship Id="rId19" Type="http://schemas.openxmlformats.org/officeDocument/2006/relationships/image" Target="../media/image427.png"/><Relationship Id="rId4" Type="http://schemas.openxmlformats.org/officeDocument/2006/relationships/image" Target="../media/image412.png"/><Relationship Id="rId9" Type="http://schemas.openxmlformats.org/officeDocument/2006/relationships/image" Target="../media/image417.png"/><Relationship Id="rId14" Type="http://schemas.openxmlformats.org/officeDocument/2006/relationships/image" Target="../media/image422.png"/><Relationship Id="rId22" Type="http://schemas.openxmlformats.org/officeDocument/2006/relationships/image" Target="../media/image43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435.png"/></Relationships>
</file>

<file path=xl/drawings/_rels/drawing13.xml.rels><?xml version="1.0" encoding="UTF-8" standalone="yes"?>
<Relationships xmlns="http://schemas.openxmlformats.org/package/2006/relationships"><Relationship Id="rId3" Type="http://schemas.openxmlformats.org/officeDocument/2006/relationships/image" Target="../media/image438.png"/><Relationship Id="rId2" Type="http://schemas.openxmlformats.org/officeDocument/2006/relationships/image" Target="../media/image437.png"/><Relationship Id="rId1" Type="http://schemas.openxmlformats.org/officeDocument/2006/relationships/image" Target="../media/image436.png"/><Relationship Id="rId6" Type="http://schemas.openxmlformats.org/officeDocument/2006/relationships/image" Target="../media/image441.png"/><Relationship Id="rId5" Type="http://schemas.openxmlformats.org/officeDocument/2006/relationships/image" Target="../media/image440.png"/><Relationship Id="rId4" Type="http://schemas.openxmlformats.org/officeDocument/2006/relationships/image" Target="../media/image439.png"/></Relationships>
</file>

<file path=xl/drawings/_rels/drawing14.xml.rels><?xml version="1.0" encoding="UTF-8" standalone="yes"?>
<Relationships xmlns="http://schemas.openxmlformats.org/package/2006/relationships"><Relationship Id="rId13" Type="http://schemas.openxmlformats.org/officeDocument/2006/relationships/image" Target="../media/image454.png"/><Relationship Id="rId18" Type="http://schemas.openxmlformats.org/officeDocument/2006/relationships/image" Target="../media/image459.png"/><Relationship Id="rId26" Type="http://schemas.openxmlformats.org/officeDocument/2006/relationships/image" Target="../media/image467.png"/><Relationship Id="rId39" Type="http://schemas.openxmlformats.org/officeDocument/2006/relationships/image" Target="../media/image480.png"/><Relationship Id="rId21" Type="http://schemas.openxmlformats.org/officeDocument/2006/relationships/image" Target="../media/image462.png"/><Relationship Id="rId34" Type="http://schemas.openxmlformats.org/officeDocument/2006/relationships/image" Target="../media/image475.png"/><Relationship Id="rId42" Type="http://schemas.openxmlformats.org/officeDocument/2006/relationships/image" Target="../media/image483.png"/><Relationship Id="rId47" Type="http://schemas.openxmlformats.org/officeDocument/2006/relationships/image" Target="../media/image487.png"/><Relationship Id="rId50" Type="http://schemas.openxmlformats.org/officeDocument/2006/relationships/image" Target="../media/image490.png"/><Relationship Id="rId55" Type="http://schemas.openxmlformats.org/officeDocument/2006/relationships/image" Target="../media/image495.png"/><Relationship Id="rId63" Type="http://schemas.openxmlformats.org/officeDocument/2006/relationships/image" Target="../media/image503.png"/><Relationship Id="rId68" Type="http://schemas.openxmlformats.org/officeDocument/2006/relationships/image" Target="../media/image508.jpeg"/><Relationship Id="rId76" Type="http://schemas.openxmlformats.org/officeDocument/2006/relationships/image" Target="../media/image516.png"/><Relationship Id="rId84" Type="http://schemas.openxmlformats.org/officeDocument/2006/relationships/image" Target="../media/image524.png"/><Relationship Id="rId7" Type="http://schemas.openxmlformats.org/officeDocument/2006/relationships/image" Target="../media/image448.png"/><Relationship Id="rId71" Type="http://schemas.openxmlformats.org/officeDocument/2006/relationships/image" Target="../media/image511.png"/><Relationship Id="rId2" Type="http://schemas.openxmlformats.org/officeDocument/2006/relationships/image" Target="../media/image443.png"/><Relationship Id="rId16" Type="http://schemas.openxmlformats.org/officeDocument/2006/relationships/image" Target="../media/image457.png"/><Relationship Id="rId29" Type="http://schemas.openxmlformats.org/officeDocument/2006/relationships/image" Target="../media/image470.png"/><Relationship Id="rId11" Type="http://schemas.openxmlformats.org/officeDocument/2006/relationships/image" Target="../media/image452.png"/><Relationship Id="rId24" Type="http://schemas.openxmlformats.org/officeDocument/2006/relationships/image" Target="../media/image465.png"/><Relationship Id="rId32" Type="http://schemas.openxmlformats.org/officeDocument/2006/relationships/image" Target="../media/image473.png"/><Relationship Id="rId37" Type="http://schemas.openxmlformats.org/officeDocument/2006/relationships/image" Target="../media/image478.png"/><Relationship Id="rId40" Type="http://schemas.openxmlformats.org/officeDocument/2006/relationships/image" Target="../media/image481.png"/><Relationship Id="rId45" Type="http://schemas.openxmlformats.org/officeDocument/2006/relationships/image" Target="../media/image485.png"/><Relationship Id="rId53" Type="http://schemas.openxmlformats.org/officeDocument/2006/relationships/image" Target="../media/image493.png"/><Relationship Id="rId58" Type="http://schemas.openxmlformats.org/officeDocument/2006/relationships/image" Target="../media/image498.png"/><Relationship Id="rId66" Type="http://schemas.openxmlformats.org/officeDocument/2006/relationships/image" Target="../media/image506.png"/><Relationship Id="rId74" Type="http://schemas.openxmlformats.org/officeDocument/2006/relationships/image" Target="../media/image514.png"/><Relationship Id="rId79" Type="http://schemas.openxmlformats.org/officeDocument/2006/relationships/image" Target="../media/image519.png"/><Relationship Id="rId87" Type="http://schemas.openxmlformats.org/officeDocument/2006/relationships/image" Target="../media/image527.png"/><Relationship Id="rId5" Type="http://schemas.openxmlformats.org/officeDocument/2006/relationships/image" Target="../media/image446.png"/><Relationship Id="rId61" Type="http://schemas.openxmlformats.org/officeDocument/2006/relationships/image" Target="../media/image501.jpeg"/><Relationship Id="rId82" Type="http://schemas.openxmlformats.org/officeDocument/2006/relationships/image" Target="../media/image522.png"/><Relationship Id="rId19" Type="http://schemas.openxmlformats.org/officeDocument/2006/relationships/image" Target="../media/image460.png"/><Relationship Id="rId4" Type="http://schemas.openxmlformats.org/officeDocument/2006/relationships/image" Target="../media/image445.png"/><Relationship Id="rId9" Type="http://schemas.openxmlformats.org/officeDocument/2006/relationships/image" Target="../media/image450.png"/><Relationship Id="rId14" Type="http://schemas.openxmlformats.org/officeDocument/2006/relationships/image" Target="../media/image455.png"/><Relationship Id="rId22" Type="http://schemas.openxmlformats.org/officeDocument/2006/relationships/image" Target="../media/image463.png"/><Relationship Id="rId27" Type="http://schemas.openxmlformats.org/officeDocument/2006/relationships/image" Target="../media/image468.png"/><Relationship Id="rId30" Type="http://schemas.openxmlformats.org/officeDocument/2006/relationships/image" Target="../media/image471.png"/><Relationship Id="rId35" Type="http://schemas.openxmlformats.org/officeDocument/2006/relationships/image" Target="../media/image476.png"/><Relationship Id="rId43" Type="http://schemas.microsoft.com/office/2007/relationships/hdphoto" Target="../media/hdphoto1.wdp"/><Relationship Id="rId48" Type="http://schemas.openxmlformats.org/officeDocument/2006/relationships/image" Target="../media/image488.png"/><Relationship Id="rId56" Type="http://schemas.openxmlformats.org/officeDocument/2006/relationships/image" Target="../media/image496.png"/><Relationship Id="rId64" Type="http://schemas.openxmlformats.org/officeDocument/2006/relationships/image" Target="../media/image504.png"/><Relationship Id="rId69" Type="http://schemas.openxmlformats.org/officeDocument/2006/relationships/image" Target="../media/image509.png"/><Relationship Id="rId77" Type="http://schemas.openxmlformats.org/officeDocument/2006/relationships/image" Target="../media/image517.png"/><Relationship Id="rId8" Type="http://schemas.openxmlformats.org/officeDocument/2006/relationships/image" Target="../media/image449.png"/><Relationship Id="rId51" Type="http://schemas.openxmlformats.org/officeDocument/2006/relationships/image" Target="../media/image491.png"/><Relationship Id="rId72" Type="http://schemas.openxmlformats.org/officeDocument/2006/relationships/image" Target="../media/image512.png"/><Relationship Id="rId80" Type="http://schemas.openxmlformats.org/officeDocument/2006/relationships/image" Target="../media/image520.png"/><Relationship Id="rId85" Type="http://schemas.openxmlformats.org/officeDocument/2006/relationships/image" Target="../media/image525.png"/><Relationship Id="rId3" Type="http://schemas.openxmlformats.org/officeDocument/2006/relationships/image" Target="../media/image444.png"/><Relationship Id="rId12" Type="http://schemas.openxmlformats.org/officeDocument/2006/relationships/image" Target="../media/image453.png"/><Relationship Id="rId17" Type="http://schemas.openxmlformats.org/officeDocument/2006/relationships/image" Target="../media/image458.png"/><Relationship Id="rId25" Type="http://schemas.openxmlformats.org/officeDocument/2006/relationships/image" Target="../media/image466.png"/><Relationship Id="rId33" Type="http://schemas.openxmlformats.org/officeDocument/2006/relationships/image" Target="../media/image474.png"/><Relationship Id="rId38" Type="http://schemas.openxmlformats.org/officeDocument/2006/relationships/image" Target="../media/image479.png"/><Relationship Id="rId46" Type="http://schemas.openxmlformats.org/officeDocument/2006/relationships/image" Target="../media/image486.png"/><Relationship Id="rId59" Type="http://schemas.openxmlformats.org/officeDocument/2006/relationships/image" Target="../media/image499.png"/><Relationship Id="rId67" Type="http://schemas.openxmlformats.org/officeDocument/2006/relationships/image" Target="../media/image507.png"/><Relationship Id="rId20" Type="http://schemas.openxmlformats.org/officeDocument/2006/relationships/image" Target="../media/image461.png"/><Relationship Id="rId41" Type="http://schemas.openxmlformats.org/officeDocument/2006/relationships/image" Target="../media/image482.jpeg"/><Relationship Id="rId54" Type="http://schemas.openxmlformats.org/officeDocument/2006/relationships/image" Target="../media/image494.png"/><Relationship Id="rId62" Type="http://schemas.openxmlformats.org/officeDocument/2006/relationships/image" Target="../media/image502.png"/><Relationship Id="rId70" Type="http://schemas.openxmlformats.org/officeDocument/2006/relationships/image" Target="../media/image510.png"/><Relationship Id="rId75" Type="http://schemas.openxmlformats.org/officeDocument/2006/relationships/image" Target="../media/image515.png"/><Relationship Id="rId83" Type="http://schemas.openxmlformats.org/officeDocument/2006/relationships/image" Target="../media/image523.png"/><Relationship Id="rId1" Type="http://schemas.openxmlformats.org/officeDocument/2006/relationships/image" Target="../media/image442.png"/><Relationship Id="rId6" Type="http://schemas.openxmlformats.org/officeDocument/2006/relationships/image" Target="../media/image447.png"/><Relationship Id="rId15" Type="http://schemas.openxmlformats.org/officeDocument/2006/relationships/image" Target="../media/image456.png"/><Relationship Id="rId23" Type="http://schemas.openxmlformats.org/officeDocument/2006/relationships/image" Target="../media/image464.png"/><Relationship Id="rId28" Type="http://schemas.openxmlformats.org/officeDocument/2006/relationships/image" Target="../media/image469.png"/><Relationship Id="rId36" Type="http://schemas.openxmlformats.org/officeDocument/2006/relationships/image" Target="../media/image477.png"/><Relationship Id="rId49" Type="http://schemas.openxmlformats.org/officeDocument/2006/relationships/image" Target="../media/image489.png"/><Relationship Id="rId57" Type="http://schemas.openxmlformats.org/officeDocument/2006/relationships/image" Target="../media/image497.png"/><Relationship Id="rId10" Type="http://schemas.openxmlformats.org/officeDocument/2006/relationships/image" Target="../media/image451.png"/><Relationship Id="rId31" Type="http://schemas.openxmlformats.org/officeDocument/2006/relationships/image" Target="../media/image472.png"/><Relationship Id="rId44" Type="http://schemas.openxmlformats.org/officeDocument/2006/relationships/image" Target="../media/image484.png"/><Relationship Id="rId52" Type="http://schemas.openxmlformats.org/officeDocument/2006/relationships/image" Target="../media/image492.png"/><Relationship Id="rId60" Type="http://schemas.openxmlformats.org/officeDocument/2006/relationships/image" Target="../media/image500.png"/><Relationship Id="rId65" Type="http://schemas.openxmlformats.org/officeDocument/2006/relationships/image" Target="../media/image505.png"/><Relationship Id="rId73" Type="http://schemas.openxmlformats.org/officeDocument/2006/relationships/image" Target="../media/image513.png"/><Relationship Id="rId78" Type="http://schemas.openxmlformats.org/officeDocument/2006/relationships/image" Target="../media/image518.png"/><Relationship Id="rId81" Type="http://schemas.openxmlformats.org/officeDocument/2006/relationships/image" Target="../media/image521.png"/><Relationship Id="rId86" Type="http://schemas.openxmlformats.org/officeDocument/2006/relationships/image" Target="../media/image526.png"/></Relationships>
</file>

<file path=xl/drawings/_rels/drawing15.xml.rels><?xml version="1.0" encoding="UTF-8" standalone="yes"?>
<Relationships xmlns="http://schemas.openxmlformats.org/package/2006/relationships"><Relationship Id="rId2" Type="http://schemas.openxmlformats.org/officeDocument/2006/relationships/image" Target="../media/image2000.png"/><Relationship Id="rId1" Type="http://schemas.openxmlformats.org/officeDocument/2006/relationships/customXml" Target="../ink/ink1.xml"/></Relationships>
</file>

<file path=xl/drawings/_rels/drawing16.xml.rels><?xml version="1.0" encoding="UTF-8" standalone="yes"?>
<Relationships xmlns="http://schemas.openxmlformats.org/package/2006/relationships"><Relationship Id="rId13" Type="http://schemas.openxmlformats.org/officeDocument/2006/relationships/image" Target="../media/image540.png"/><Relationship Id="rId18" Type="http://schemas.openxmlformats.org/officeDocument/2006/relationships/image" Target="../media/image545.png"/><Relationship Id="rId26" Type="http://schemas.openxmlformats.org/officeDocument/2006/relationships/image" Target="../media/image553.gif"/><Relationship Id="rId39" Type="http://schemas.openxmlformats.org/officeDocument/2006/relationships/image" Target="../media/image566.png"/><Relationship Id="rId21" Type="http://schemas.openxmlformats.org/officeDocument/2006/relationships/image" Target="../media/image548.png"/><Relationship Id="rId34" Type="http://schemas.openxmlformats.org/officeDocument/2006/relationships/image" Target="../media/image561.png"/><Relationship Id="rId42" Type="http://schemas.openxmlformats.org/officeDocument/2006/relationships/image" Target="../media/image569.png"/><Relationship Id="rId47" Type="http://schemas.openxmlformats.org/officeDocument/2006/relationships/image" Target="../media/image574.png"/><Relationship Id="rId50" Type="http://schemas.openxmlformats.org/officeDocument/2006/relationships/image" Target="../media/image577.png"/><Relationship Id="rId55" Type="http://schemas.openxmlformats.org/officeDocument/2006/relationships/image" Target="../media/image582.png"/><Relationship Id="rId7" Type="http://schemas.openxmlformats.org/officeDocument/2006/relationships/image" Target="../media/image534.png"/><Relationship Id="rId12" Type="http://schemas.openxmlformats.org/officeDocument/2006/relationships/image" Target="../media/image539.png"/><Relationship Id="rId17" Type="http://schemas.openxmlformats.org/officeDocument/2006/relationships/image" Target="../media/image544.png"/><Relationship Id="rId25" Type="http://schemas.openxmlformats.org/officeDocument/2006/relationships/image" Target="../media/image552.png"/><Relationship Id="rId33" Type="http://schemas.openxmlformats.org/officeDocument/2006/relationships/image" Target="../media/image560.png"/><Relationship Id="rId38" Type="http://schemas.openxmlformats.org/officeDocument/2006/relationships/image" Target="../media/image565.png"/><Relationship Id="rId46" Type="http://schemas.openxmlformats.org/officeDocument/2006/relationships/image" Target="../media/image573.png"/><Relationship Id="rId2" Type="http://schemas.openxmlformats.org/officeDocument/2006/relationships/image" Target="../media/image529.png"/><Relationship Id="rId16" Type="http://schemas.openxmlformats.org/officeDocument/2006/relationships/image" Target="../media/image543.png"/><Relationship Id="rId20" Type="http://schemas.openxmlformats.org/officeDocument/2006/relationships/image" Target="../media/image547.png"/><Relationship Id="rId29" Type="http://schemas.openxmlformats.org/officeDocument/2006/relationships/image" Target="../media/image556.png"/><Relationship Id="rId41" Type="http://schemas.openxmlformats.org/officeDocument/2006/relationships/image" Target="../media/image568.png"/><Relationship Id="rId54" Type="http://schemas.openxmlformats.org/officeDocument/2006/relationships/image" Target="../media/image581.png"/><Relationship Id="rId1" Type="http://schemas.openxmlformats.org/officeDocument/2006/relationships/image" Target="../media/image528.png"/><Relationship Id="rId6" Type="http://schemas.openxmlformats.org/officeDocument/2006/relationships/image" Target="../media/image533.png"/><Relationship Id="rId11" Type="http://schemas.openxmlformats.org/officeDocument/2006/relationships/image" Target="../media/image538.png"/><Relationship Id="rId24" Type="http://schemas.openxmlformats.org/officeDocument/2006/relationships/image" Target="../media/image551.png"/><Relationship Id="rId32" Type="http://schemas.openxmlformats.org/officeDocument/2006/relationships/image" Target="../media/image559.png"/><Relationship Id="rId37" Type="http://schemas.openxmlformats.org/officeDocument/2006/relationships/image" Target="../media/image564.png"/><Relationship Id="rId40" Type="http://schemas.openxmlformats.org/officeDocument/2006/relationships/image" Target="../media/image567.png"/><Relationship Id="rId45" Type="http://schemas.openxmlformats.org/officeDocument/2006/relationships/image" Target="../media/image572.png"/><Relationship Id="rId53" Type="http://schemas.openxmlformats.org/officeDocument/2006/relationships/image" Target="../media/image580.png"/><Relationship Id="rId5" Type="http://schemas.openxmlformats.org/officeDocument/2006/relationships/image" Target="../media/image532.png"/><Relationship Id="rId15" Type="http://schemas.openxmlformats.org/officeDocument/2006/relationships/image" Target="../media/image542.png"/><Relationship Id="rId23" Type="http://schemas.openxmlformats.org/officeDocument/2006/relationships/image" Target="../media/image550.png"/><Relationship Id="rId28" Type="http://schemas.openxmlformats.org/officeDocument/2006/relationships/image" Target="../media/image555.png"/><Relationship Id="rId36" Type="http://schemas.openxmlformats.org/officeDocument/2006/relationships/image" Target="../media/image563.png"/><Relationship Id="rId49" Type="http://schemas.openxmlformats.org/officeDocument/2006/relationships/image" Target="../media/image576.png"/><Relationship Id="rId57" Type="http://schemas.openxmlformats.org/officeDocument/2006/relationships/image" Target="../media/image584.png"/><Relationship Id="rId10" Type="http://schemas.openxmlformats.org/officeDocument/2006/relationships/image" Target="../media/image537.png"/><Relationship Id="rId19" Type="http://schemas.openxmlformats.org/officeDocument/2006/relationships/image" Target="../media/image546.png"/><Relationship Id="rId31" Type="http://schemas.openxmlformats.org/officeDocument/2006/relationships/image" Target="../media/image558.png"/><Relationship Id="rId44" Type="http://schemas.openxmlformats.org/officeDocument/2006/relationships/image" Target="../media/image571.png"/><Relationship Id="rId52" Type="http://schemas.openxmlformats.org/officeDocument/2006/relationships/image" Target="../media/image579.png"/><Relationship Id="rId4" Type="http://schemas.openxmlformats.org/officeDocument/2006/relationships/image" Target="../media/image531.png"/><Relationship Id="rId9" Type="http://schemas.openxmlformats.org/officeDocument/2006/relationships/image" Target="../media/image536.png"/><Relationship Id="rId14" Type="http://schemas.openxmlformats.org/officeDocument/2006/relationships/image" Target="../media/image541.png"/><Relationship Id="rId22" Type="http://schemas.openxmlformats.org/officeDocument/2006/relationships/image" Target="../media/image549.png"/><Relationship Id="rId27" Type="http://schemas.openxmlformats.org/officeDocument/2006/relationships/image" Target="../media/image554.gif"/><Relationship Id="rId30" Type="http://schemas.openxmlformats.org/officeDocument/2006/relationships/image" Target="../media/image557.png"/><Relationship Id="rId35" Type="http://schemas.openxmlformats.org/officeDocument/2006/relationships/image" Target="../media/image562.png"/><Relationship Id="rId43" Type="http://schemas.openxmlformats.org/officeDocument/2006/relationships/image" Target="../media/image570.png"/><Relationship Id="rId48" Type="http://schemas.openxmlformats.org/officeDocument/2006/relationships/image" Target="../media/image575.png"/><Relationship Id="rId56" Type="http://schemas.openxmlformats.org/officeDocument/2006/relationships/image" Target="../media/image583.png"/><Relationship Id="rId8" Type="http://schemas.openxmlformats.org/officeDocument/2006/relationships/image" Target="../media/image535.png"/><Relationship Id="rId51" Type="http://schemas.openxmlformats.org/officeDocument/2006/relationships/image" Target="../media/image578.png"/><Relationship Id="rId3" Type="http://schemas.openxmlformats.org/officeDocument/2006/relationships/image" Target="../media/image530.png"/></Relationships>
</file>

<file path=xl/drawings/_rels/drawing17.xml.rels><?xml version="1.0" encoding="UTF-8" standalone="yes"?>
<Relationships xmlns="http://schemas.openxmlformats.org/package/2006/relationships"><Relationship Id="rId1" Type="http://schemas.openxmlformats.org/officeDocument/2006/relationships/image" Target="../media/image585.png"/></Relationships>
</file>

<file path=xl/drawings/_rels/drawing2.xml.rels><?xml version="1.0" encoding="UTF-8" standalone="yes"?>
<Relationships xmlns="http://schemas.openxmlformats.org/package/2006/relationships"><Relationship Id="rId8" Type="http://schemas.openxmlformats.org/officeDocument/2006/relationships/image" Target="../media/image9.png"/><Relationship Id="rId13" Type="http://schemas.openxmlformats.org/officeDocument/2006/relationships/image" Target="../media/image14.png"/><Relationship Id="rId3" Type="http://schemas.openxmlformats.org/officeDocument/2006/relationships/image" Target="../media/image4.png"/><Relationship Id="rId7" Type="http://schemas.openxmlformats.org/officeDocument/2006/relationships/image" Target="../media/image8.png"/><Relationship Id="rId12" Type="http://schemas.openxmlformats.org/officeDocument/2006/relationships/image" Target="../media/image13.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11" Type="http://schemas.openxmlformats.org/officeDocument/2006/relationships/image" Target="../media/image12.png"/><Relationship Id="rId5" Type="http://schemas.openxmlformats.org/officeDocument/2006/relationships/image" Target="../media/image6.png"/><Relationship Id="rId10" Type="http://schemas.openxmlformats.org/officeDocument/2006/relationships/image" Target="../media/image11.png"/><Relationship Id="rId4" Type="http://schemas.openxmlformats.org/officeDocument/2006/relationships/image" Target="../media/image5.png"/><Relationship Id="rId9" Type="http://schemas.openxmlformats.org/officeDocument/2006/relationships/image" Target="../media/image10.png"/><Relationship Id="rId14" Type="http://schemas.openxmlformats.org/officeDocument/2006/relationships/image" Target="../media/image15.png"/></Relationships>
</file>

<file path=xl/drawings/_rels/drawing3.xml.rels><?xml version="1.0" encoding="UTF-8" standalone="yes"?>
<Relationships xmlns="http://schemas.openxmlformats.org/package/2006/relationships"><Relationship Id="rId13" Type="http://schemas.openxmlformats.org/officeDocument/2006/relationships/image" Target="../media/image28.png"/><Relationship Id="rId18" Type="http://schemas.openxmlformats.org/officeDocument/2006/relationships/image" Target="../media/image33.png"/><Relationship Id="rId26" Type="http://schemas.openxmlformats.org/officeDocument/2006/relationships/image" Target="../media/image41.png"/><Relationship Id="rId39" Type="http://schemas.openxmlformats.org/officeDocument/2006/relationships/image" Target="../media/image54.png"/><Relationship Id="rId21" Type="http://schemas.openxmlformats.org/officeDocument/2006/relationships/image" Target="../media/image36.png"/><Relationship Id="rId34" Type="http://schemas.openxmlformats.org/officeDocument/2006/relationships/image" Target="../media/image49.png"/><Relationship Id="rId42" Type="http://schemas.openxmlformats.org/officeDocument/2006/relationships/image" Target="../media/image57.png"/><Relationship Id="rId47" Type="http://schemas.openxmlformats.org/officeDocument/2006/relationships/image" Target="../media/image62.png"/><Relationship Id="rId50" Type="http://schemas.openxmlformats.org/officeDocument/2006/relationships/image" Target="../media/image65.png"/><Relationship Id="rId55" Type="http://schemas.openxmlformats.org/officeDocument/2006/relationships/image" Target="../media/image70.png"/><Relationship Id="rId63" Type="http://schemas.openxmlformats.org/officeDocument/2006/relationships/image" Target="../media/image78.png"/><Relationship Id="rId68" Type="http://schemas.openxmlformats.org/officeDocument/2006/relationships/image" Target="../media/image83.png"/><Relationship Id="rId7" Type="http://schemas.openxmlformats.org/officeDocument/2006/relationships/image" Target="../media/image22.png"/><Relationship Id="rId71" Type="http://schemas.openxmlformats.org/officeDocument/2006/relationships/image" Target="../media/image86.png"/><Relationship Id="rId2" Type="http://schemas.openxmlformats.org/officeDocument/2006/relationships/image" Target="../media/image17.png"/><Relationship Id="rId16" Type="http://schemas.openxmlformats.org/officeDocument/2006/relationships/image" Target="../media/image31.png"/><Relationship Id="rId29" Type="http://schemas.openxmlformats.org/officeDocument/2006/relationships/image" Target="../media/image44.png"/><Relationship Id="rId11" Type="http://schemas.openxmlformats.org/officeDocument/2006/relationships/image" Target="../media/image26.png"/><Relationship Id="rId24" Type="http://schemas.openxmlformats.org/officeDocument/2006/relationships/image" Target="../media/image39.png"/><Relationship Id="rId32" Type="http://schemas.openxmlformats.org/officeDocument/2006/relationships/image" Target="../media/image47.png"/><Relationship Id="rId37" Type="http://schemas.openxmlformats.org/officeDocument/2006/relationships/image" Target="../media/image52.png"/><Relationship Id="rId40" Type="http://schemas.openxmlformats.org/officeDocument/2006/relationships/image" Target="../media/image55.png"/><Relationship Id="rId45" Type="http://schemas.openxmlformats.org/officeDocument/2006/relationships/image" Target="../media/image60.png"/><Relationship Id="rId53" Type="http://schemas.openxmlformats.org/officeDocument/2006/relationships/image" Target="../media/image68.png"/><Relationship Id="rId58" Type="http://schemas.openxmlformats.org/officeDocument/2006/relationships/image" Target="../media/image73.png"/><Relationship Id="rId66" Type="http://schemas.openxmlformats.org/officeDocument/2006/relationships/image" Target="../media/image81.png"/><Relationship Id="rId5" Type="http://schemas.openxmlformats.org/officeDocument/2006/relationships/image" Target="../media/image20.png"/><Relationship Id="rId15" Type="http://schemas.openxmlformats.org/officeDocument/2006/relationships/image" Target="../media/image30.png"/><Relationship Id="rId23" Type="http://schemas.openxmlformats.org/officeDocument/2006/relationships/image" Target="../media/image38.png"/><Relationship Id="rId28" Type="http://schemas.openxmlformats.org/officeDocument/2006/relationships/image" Target="../media/image43.png"/><Relationship Id="rId36" Type="http://schemas.openxmlformats.org/officeDocument/2006/relationships/image" Target="../media/image51.png"/><Relationship Id="rId49" Type="http://schemas.openxmlformats.org/officeDocument/2006/relationships/image" Target="../media/image64.png"/><Relationship Id="rId57" Type="http://schemas.openxmlformats.org/officeDocument/2006/relationships/image" Target="../media/image72.png"/><Relationship Id="rId61" Type="http://schemas.openxmlformats.org/officeDocument/2006/relationships/image" Target="../media/image76.png"/><Relationship Id="rId10" Type="http://schemas.openxmlformats.org/officeDocument/2006/relationships/image" Target="../media/image25.png"/><Relationship Id="rId19" Type="http://schemas.openxmlformats.org/officeDocument/2006/relationships/image" Target="../media/image34.png"/><Relationship Id="rId31" Type="http://schemas.openxmlformats.org/officeDocument/2006/relationships/image" Target="../media/image46.png"/><Relationship Id="rId44" Type="http://schemas.openxmlformats.org/officeDocument/2006/relationships/image" Target="../media/image59.png"/><Relationship Id="rId52" Type="http://schemas.openxmlformats.org/officeDocument/2006/relationships/image" Target="../media/image67.png"/><Relationship Id="rId60" Type="http://schemas.openxmlformats.org/officeDocument/2006/relationships/image" Target="../media/image75.png"/><Relationship Id="rId65" Type="http://schemas.openxmlformats.org/officeDocument/2006/relationships/image" Target="../media/image80.png"/><Relationship Id="rId73" Type="http://schemas.openxmlformats.org/officeDocument/2006/relationships/image" Target="../media/image88.png"/><Relationship Id="rId4" Type="http://schemas.openxmlformats.org/officeDocument/2006/relationships/image" Target="../media/image19.png"/><Relationship Id="rId9" Type="http://schemas.openxmlformats.org/officeDocument/2006/relationships/image" Target="../media/image24.png"/><Relationship Id="rId14" Type="http://schemas.openxmlformats.org/officeDocument/2006/relationships/image" Target="../media/image29.png"/><Relationship Id="rId22" Type="http://schemas.openxmlformats.org/officeDocument/2006/relationships/image" Target="../media/image37.png"/><Relationship Id="rId27" Type="http://schemas.openxmlformats.org/officeDocument/2006/relationships/image" Target="../media/image42.png"/><Relationship Id="rId30" Type="http://schemas.openxmlformats.org/officeDocument/2006/relationships/image" Target="../media/image45.png"/><Relationship Id="rId35" Type="http://schemas.openxmlformats.org/officeDocument/2006/relationships/image" Target="../media/image50.png"/><Relationship Id="rId43" Type="http://schemas.openxmlformats.org/officeDocument/2006/relationships/image" Target="../media/image58.png"/><Relationship Id="rId48" Type="http://schemas.openxmlformats.org/officeDocument/2006/relationships/image" Target="../media/image63.png"/><Relationship Id="rId56" Type="http://schemas.openxmlformats.org/officeDocument/2006/relationships/image" Target="../media/image71.png"/><Relationship Id="rId64" Type="http://schemas.openxmlformats.org/officeDocument/2006/relationships/image" Target="../media/image79.png"/><Relationship Id="rId69" Type="http://schemas.openxmlformats.org/officeDocument/2006/relationships/image" Target="../media/image84.png"/><Relationship Id="rId8" Type="http://schemas.openxmlformats.org/officeDocument/2006/relationships/image" Target="../media/image23.png"/><Relationship Id="rId51" Type="http://schemas.openxmlformats.org/officeDocument/2006/relationships/image" Target="../media/image66.png"/><Relationship Id="rId72" Type="http://schemas.openxmlformats.org/officeDocument/2006/relationships/image" Target="../media/image87.png"/><Relationship Id="rId3" Type="http://schemas.openxmlformats.org/officeDocument/2006/relationships/image" Target="../media/image18.png"/><Relationship Id="rId12" Type="http://schemas.openxmlformats.org/officeDocument/2006/relationships/image" Target="../media/image27.png"/><Relationship Id="rId17" Type="http://schemas.openxmlformats.org/officeDocument/2006/relationships/image" Target="../media/image32.png"/><Relationship Id="rId25" Type="http://schemas.openxmlformats.org/officeDocument/2006/relationships/image" Target="../media/image40.png"/><Relationship Id="rId33" Type="http://schemas.openxmlformats.org/officeDocument/2006/relationships/image" Target="../media/image48.png"/><Relationship Id="rId38" Type="http://schemas.openxmlformats.org/officeDocument/2006/relationships/image" Target="../media/image53.png"/><Relationship Id="rId46" Type="http://schemas.openxmlformats.org/officeDocument/2006/relationships/image" Target="../media/image61.png"/><Relationship Id="rId59" Type="http://schemas.openxmlformats.org/officeDocument/2006/relationships/image" Target="../media/image74.png"/><Relationship Id="rId67" Type="http://schemas.openxmlformats.org/officeDocument/2006/relationships/image" Target="../media/image82.png"/><Relationship Id="rId20" Type="http://schemas.openxmlformats.org/officeDocument/2006/relationships/image" Target="../media/image35.png"/><Relationship Id="rId41" Type="http://schemas.openxmlformats.org/officeDocument/2006/relationships/image" Target="../media/image56.png"/><Relationship Id="rId54" Type="http://schemas.openxmlformats.org/officeDocument/2006/relationships/image" Target="../media/image69.png"/><Relationship Id="rId62" Type="http://schemas.openxmlformats.org/officeDocument/2006/relationships/image" Target="../media/image77.png"/><Relationship Id="rId70" Type="http://schemas.openxmlformats.org/officeDocument/2006/relationships/image" Target="../media/image85.png"/><Relationship Id="rId1" Type="http://schemas.openxmlformats.org/officeDocument/2006/relationships/image" Target="../media/image16.png"/><Relationship Id="rId6" Type="http://schemas.openxmlformats.org/officeDocument/2006/relationships/image" Target="../media/image21.png"/></Relationships>
</file>

<file path=xl/drawings/_rels/drawing4.xml.rels><?xml version="1.0" encoding="UTF-8" standalone="yes"?>
<Relationships xmlns="http://schemas.openxmlformats.org/package/2006/relationships"><Relationship Id="rId26" Type="http://schemas.openxmlformats.org/officeDocument/2006/relationships/image" Target="../media/image114.png"/><Relationship Id="rId117" Type="http://schemas.openxmlformats.org/officeDocument/2006/relationships/image" Target="../media/image205.png"/><Relationship Id="rId21" Type="http://schemas.openxmlformats.org/officeDocument/2006/relationships/image" Target="../media/image109.png"/><Relationship Id="rId42" Type="http://schemas.openxmlformats.org/officeDocument/2006/relationships/image" Target="../media/image130.png"/><Relationship Id="rId47" Type="http://schemas.openxmlformats.org/officeDocument/2006/relationships/image" Target="../media/image135.png"/><Relationship Id="rId63" Type="http://schemas.openxmlformats.org/officeDocument/2006/relationships/image" Target="../media/image151.png"/><Relationship Id="rId68" Type="http://schemas.openxmlformats.org/officeDocument/2006/relationships/image" Target="../media/image156.png"/><Relationship Id="rId84" Type="http://schemas.openxmlformats.org/officeDocument/2006/relationships/image" Target="../media/image172.png"/><Relationship Id="rId89" Type="http://schemas.openxmlformats.org/officeDocument/2006/relationships/image" Target="../media/image177.png"/><Relationship Id="rId112" Type="http://schemas.openxmlformats.org/officeDocument/2006/relationships/image" Target="../media/image200.png"/><Relationship Id="rId133" Type="http://schemas.openxmlformats.org/officeDocument/2006/relationships/image" Target="../media/image221.png"/><Relationship Id="rId16" Type="http://schemas.openxmlformats.org/officeDocument/2006/relationships/image" Target="../media/image104.png"/><Relationship Id="rId107" Type="http://schemas.openxmlformats.org/officeDocument/2006/relationships/image" Target="../media/image195.png"/><Relationship Id="rId11" Type="http://schemas.openxmlformats.org/officeDocument/2006/relationships/image" Target="../media/image99.png"/><Relationship Id="rId32" Type="http://schemas.openxmlformats.org/officeDocument/2006/relationships/image" Target="../media/image120.png"/><Relationship Id="rId37" Type="http://schemas.openxmlformats.org/officeDocument/2006/relationships/image" Target="../media/image125.png"/><Relationship Id="rId53" Type="http://schemas.openxmlformats.org/officeDocument/2006/relationships/image" Target="../media/image141.jpeg"/><Relationship Id="rId58" Type="http://schemas.openxmlformats.org/officeDocument/2006/relationships/image" Target="../media/image146.png"/><Relationship Id="rId74" Type="http://schemas.openxmlformats.org/officeDocument/2006/relationships/image" Target="../media/image162.png"/><Relationship Id="rId79" Type="http://schemas.openxmlformats.org/officeDocument/2006/relationships/image" Target="../media/image167.png"/><Relationship Id="rId102" Type="http://schemas.openxmlformats.org/officeDocument/2006/relationships/image" Target="../media/image190.png"/><Relationship Id="rId123" Type="http://schemas.openxmlformats.org/officeDocument/2006/relationships/image" Target="../media/image211.png"/><Relationship Id="rId128" Type="http://schemas.openxmlformats.org/officeDocument/2006/relationships/image" Target="../media/image216.png"/><Relationship Id="rId5" Type="http://schemas.openxmlformats.org/officeDocument/2006/relationships/image" Target="../media/image93.png"/><Relationship Id="rId90" Type="http://schemas.openxmlformats.org/officeDocument/2006/relationships/image" Target="../media/image178.png"/><Relationship Id="rId95" Type="http://schemas.openxmlformats.org/officeDocument/2006/relationships/image" Target="../media/image183.png"/><Relationship Id="rId14" Type="http://schemas.openxmlformats.org/officeDocument/2006/relationships/image" Target="../media/image102.png"/><Relationship Id="rId22" Type="http://schemas.openxmlformats.org/officeDocument/2006/relationships/image" Target="../media/image110.jpeg"/><Relationship Id="rId27" Type="http://schemas.openxmlformats.org/officeDocument/2006/relationships/image" Target="../media/image115.png"/><Relationship Id="rId30" Type="http://schemas.openxmlformats.org/officeDocument/2006/relationships/image" Target="../media/image118.png"/><Relationship Id="rId35" Type="http://schemas.openxmlformats.org/officeDocument/2006/relationships/image" Target="../media/image123.png"/><Relationship Id="rId43" Type="http://schemas.openxmlformats.org/officeDocument/2006/relationships/image" Target="../media/image131.jpeg"/><Relationship Id="rId48" Type="http://schemas.openxmlformats.org/officeDocument/2006/relationships/image" Target="../media/image136.png"/><Relationship Id="rId56" Type="http://schemas.openxmlformats.org/officeDocument/2006/relationships/image" Target="../media/image144.png"/><Relationship Id="rId64" Type="http://schemas.openxmlformats.org/officeDocument/2006/relationships/image" Target="../media/image152.png"/><Relationship Id="rId69" Type="http://schemas.openxmlformats.org/officeDocument/2006/relationships/image" Target="../media/image157.png"/><Relationship Id="rId77" Type="http://schemas.openxmlformats.org/officeDocument/2006/relationships/image" Target="../media/image165.png"/><Relationship Id="rId100" Type="http://schemas.openxmlformats.org/officeDocument/2006/relationships/image" Target="../media/image188.png"/><Relationship Id="rId105" Type="http://schemas.openxmlformats.org/officeDocument/2006/relationships/image" Target="../media/image193.png"/><Relationship Id="rId113" Type="http://schemas.openxmlformats.org/officeDocument/2006/relationships/image" Target="../media/image201.png"/><Relationship Id="rId118" Type="http://schemas.openxmlformats.org/officeDocument/2006/relationships/image" Target="../media/image206.png"/><Relationship Id="rId126" Type="http://schemas.openxmlformats.org/officeDocument/2006/relationships/image" Target="../media/image214.png"/><Relationship Id="rId134" Type="http://schemas.openxmlformats.org/officeDocument/2006/relationships/image" Target="../media/image222.png"/><Relationship Id="rId8" Type="http://schemas.openxmlformats.org/officeDocument/2006/relationships/image" Target="../media/image96.png"/><Relationship Id="rId51" Type="http://schemas.openxmlformats.org/officeDocument/2006/relationships/image" Target="../media/image139.png"/><Relationship Id="rId72" Type="http://schemas.openxmlformats.org/officeDocument/2006/relationships/image" Target="../media/image160.png"/><Relationship Id="rId80" Type="http://schemas.openxmlformats.org/officeDocument/2006/relationships/image" Target="../media/image168.png"/><Relationship Id="rId85" Type="http://schemas.openxmlformats.org/officeDocument/2006/relationships/image" Target="../media/image173.png"/><Relationship Id="rId93" Type="http://schemas.openxmlformats.org/officeDocument/2006/relationships/image" Target="../media/image181.png"/><Relationship Id="rId98" Type="http://schemas.openxmlformats.org/officeDocument/2006/relationships/image" Target="../media/image186.png"/><Relationship Id="rId121" Type="http://schemas.openxmlformats.org/officeDocument/2006/relationships/image" Target="../media/image209.png"/><Relationship Id="rId3" Type="http://schemas.openxmlformats.org/officeDocument/2006/relationships/image" Target="../media/image91.png"/><Relationship Id="rId12" Type="http://schemas.openxmlformats.org/officeDocument/2006/relationships/image" Target="../media/image100.png"/><Relationship Id="rId17" Type="http://schemas.openxmlformats.org/officeDocument/2006/relationships/image" Target="../media/image105.jpeg"/><Relationship Id="rId25" Type="http://schemas.openxmlformats.org/officeDocument/2006/relationships/image" Target="../media/image113.png"/><Relationship Id="rId33" Type="http://schemas.openxmlformats.org/officeDocument/2006/relationships/image" Target="../media/image121.png"/><Relationship Id="rId38" Type="http://schemas.openxmlformats.org/officeDocument/2006/relationships/image" Target="../media/image126.png"/><Relationship Id="rId46" Type="http://schemas.openxmlformats.org/officeDocument/2006/relationships/image" Target="../media/image134.png"/><Relationship Id="rId59" Type="http://schemas.openxmlformats.org/officeDocument/2006/relationships/image" Target="../media/image147.png"/><Relationship Id="rId67" Type="http://schemas.openxmlformats.org/officeDocument/2006/relationships/image" Target="../media/image155.png"/><Relationship Id="rId103" Type="http://schemas.openxmlformats.org/officeDocument/2006/relationships/image" Target="../media/image191.png"/><Relationship Id="rId108" Type="http://schemas.openxmlformats.org/officeDocument/2006/relationships/image" Target="../media/image196.png"/><Relationship Id="rId116" Type="http://schemas.openxmlformats.org/officeDocument/2006/relationships/image" Target="../media/image204.png"/><Relationship Id="rId124" Type="http://schemas.openxmlformats.org/officeDocument/2006/relationships/image" Target="../media/image212.png"/><Relationship Id="rId129" Type="http://schemas.openxmlformats.org/officeDocument/2006/relationships/image" Target="../media/image217.png"/><Relationship Id="rId20" Type="http://schemas.openxmlformats.org/officeDocument/2006/relationships/image" Target="../media/image108.png"/><Relationship Id="rId41" Type="http://schemas.openxmlformats.org/officeDocument/2006/relationships/image" Target="../media/image129.png"/><Relationship Id="rId54" Type="http://schemas.openxmlformats.org/officeDocument/2006/relationships/image" Target="../media/image142.png"/><Relationship Id="rId62" Type="http://schemas.openxmlformats.org/officeDocument/2006/relationships/image" Target="../media/image150.png"/><Relationship Id="rId70" Type="http://schemas.openxmlformats.org/officeDocument/2006/relationships/image" Target="../media/image158.png"/><Relationship Id="rId75" Type="http://schemas.openxmlformats.org/officeDocument/2006/relationships/image" Target="../media/image163.png"/><Relationship Id="rId83" Type="http://schemas.openxmlformats.org/officeDocument/2006/relationships/image" Target="../media/image171.png"/><Relationship Id="rId88" Type="http://schemas.openxmlformats.org/officeDocument/2006/relationships/image" Target="../media/image176.png"/><Relationship Id="rId91" Type="http://schemas.openxmlformats.org/officeDocument/2006/relationships/image" Target="../media/image179.png"/><Relationship Id="rId96" Type="http://schemas.openxmlformats.org/officeDocument/2006/relationships/image" Target="../media/image184.png"/><Relationship Id="rId111" Type="http://schemas.openxmlformats.org/officeDocument/2006/relationships/image" Target="../media/image199.png"/><Relationship Id="rId132" Type="http://schemas.openxmlformats.org/officeDocument/2006/relationships/image" Target="../media/image220.png"/><Relationship Id="rId1" Type="http://schemas.openxmlformats.org/officeDocument/2006/relationships/image" Target="../media/image89.png"/><Relationship Id="rId6" Type="http://schemas.openxmlformats.org/officeDocument/2006/relationships/image" Target="../media/image94.png"/><Relationship Id="rId15" Type="http://schemas.openxmlformats.org/officeDocument/2006/relationships/image" Target="../media/image103.png"/><Relationship Id="rId23" Type="http://schemas.openxmlformats.org/officeDocument/2006/relationships/image" Target="../media/image111.png"/><Relationship Id="rId28" Type="http://schemas.openxmlformats.org/officeDocument/2006/relationships/image" Target="../media/image116.png"/><Relationship Id="rId36" Type="http://schemas.openxmlformats.org/officeDocument/2006/relationships/image" Target="../media/image124.png"/><Relationship Id="rId49" Type="http://schemas.openxmlformats.org/officeDocument/2006/relationships/image" Target="../media/image137.png"/><Relationship Id="rId57" Type="http://schemas.openxmlformats.org/officeDocument/2006/relationships/image" Target="../media/image145.png"/><Relationship Id="rId106" Type="http://schemas.openxmlformats.org/officeDocument/2006/relationships/image" Target="../media/image194.png"/><Relationship Id="rId114" Type="http://schemas.openxmlformats.org/officeDocument/2006/relationships/image" Target="../media/image202.png"/><Relationship Id="rId119" Type="http://schemas.openxmlformats.org/officeDocument/2006/relationships/image" Target="../media/image207.png"/><Relationship Id="rId127" Type="http://schemas.openxmlformats.org/officeDocument/2006/relationships/image" Target="../media/image215.png"/><Relationship Id="rId10" Type="http://schemas.openxmlformats.org/officeDocument/2006/relationships/image" Target="../media/image98.png"/><Relationship Id="rId31" Type="http://schemas.openxmlformats.org/officeDocument/2006/relationships/image" Target="../media/image119.png"/><Relationship Id="rId44" Type="http://schemas.openxmlformats.org/officeDocument/2006/relationships/image" Target="../media/image132.jpeg"/><Relationship Id="rId52" Type="http://schemas.openxmlformats.org/officeDocument/2006/relationships/image" Target="../media/image140.png"/><Relationship Id="rId60" Type="http://schemas.openxmlformats.org/officeDocument/2006/relationships/image" Target="../media/image148.png"/><Relationship Id="rId65" Type="http://schemas.openxmlformats.org/officeDocument/2006/relationships/image" Target="../media/image153.png"/><Relationship Id="rId73" Type="http://schemas.openxmlformats.org/officeDocument/2006/relationships/image" Target="../media/image161.png"/><Relationship Id="rId78" Type="http://schemas.openxmlformats.org/officeDocument/2006/relationships/image" Target="../media/image166.png"/><Relationship Id="rId81" Type="http://schemas.openxmlformats.org/officeDocument/2006/relationships/image" Target="../media/image169.png"/><Relationship Id="rId86" Type="http://schemas.openxmlformats.org/officeDocument/2006/relationships/image" Target="../media/image174.png"/><Relationship Id="rId94" Type="http://schemas.openxmlformats.org/officeDocument/2006/relationships/image" Target="../media/image182.png"/><Relationship Id="rId99" Type="http://schemas.openxmlformats.org/officeDocument/2006/relationships/image" Target="../media/image187.png"/><Relationship Id="rId101" Type="http://schemas.openxmlformats.org/officeDocument/2006/relationships/image" Target="../media/image189.png"/><Relationship Id="rId122" Type="http://schemas.openxmlformats.org/officeDocument/2006/relationships/image" Target="../media/image210.png"/><Relationship Id="rId130" Type="http://schemas.openxmlformats.org/officeDocument/2006/relationships/image" Target="../media/image218.png"/><Relationship Id="rId135" Type="http://schemas.openxmlformats.org/officeDocument/2006/relationships/image" Target="../media/image223.png"/><Relationship Id="rId4" Type="http://schemas.openxmlformats.org/officeDocument/2006/relationships/image" Target="../media/image92.png"/><Relationship Id="rId9" Type="http://schemas.openxmlformats.org/officeDocument/2006/relationships/image" Target="../media/image97.png"/><Relationship Id="rId13" Type="http://schemas.openxmlformats.org/officeDocument/2006/relationships/image" Target="../media/image101.png"/><Relationship Id="rId18" Type="http://schemas.openxmlformats.org/officeDocument/2006/relationships/image" Target="../media/image106.jpeg"/><Relationship Id="rId39" Type="http://schemas.openxmlformats.org/officeDocument/2006/relationships/image" Target="../media/image127.png"/><Relationship Id="rId109" Type="http://schemas.openxmlformats.org/officeDocument/2006/relationships/image" Target="../media/image197.png"/><Relationship Id="rId34" Type="http://schemas.openxmlformats.org/officeDocument/2006/relationships/image" Target="../media/image122.png"/><Relationship Id="rId50" Type="http://schemas.openxmlformats.org/officeDocument/2006/relationships/image" Target="../media/image138.png"/><Relationship Id="rId55" Type="http://schemas.openxmlformats.org/officeDocument/2006/relationships/image" Target="../media/image143.png"/><Relationship Id="rId76" Type="http://schemas.openxmlformats.org/officeDocument/2006/relationships/image" Target="../media/image164.png"/><Relationship Id="rId97" Type="http://schemas.openxmlformats.org/officeDocument/2006/relationships/image" Target="../media/image185.png"/><Relationship Id="rId104" Type="http://schemas.openxmlformats.org/officeDocument/2006/relationships/image" Target="../media/image192.png"/><Relationship Id="rId120" Type="http://schemas.openxmlformats.org/officeDocument/2006/relationships/image" Target="../media/image208.png"/><Relationship Id="rId125" Type="http://schemas.openxmlformats.org/officeDocument/2006/relationships/image" Target="../media/image213.png"/><Relationship Id="rId7" Type="http://schemas.openxmlformats.org/officeDocument/2006/relationships/image" Target="../media/image95.png"/><Relationship Id="rId71" Type="http://schemas.openxmlformats.org/officeDocument/2006/relationships/image" Target="../media/image159.png"/><Relationship Id="rId92" Type="http://schemas.openxmlformats.org/officeDocument/2006/relationships/image" Target="../media/image180.png"/><Relationship Id="rId2" Type="http://schemas.openxmlformats.org/officeDocument/2006/relationships/image" Target="../media/image90.png"/><Relationship Id="rId29" Type="http://schemas.openxmlformats.org/officeDocument/2006/relationships/image" Target="../media/image117.png"/><Relationship Id="rId24" Type="http://schemas.openxmlformats.org/officeDocument/2006/relationships/image" Target="../media/image112.png"/><Relationship Id="rId40" Type="http://schemas.openxmlformats.org/officeDocument/2006/relationships/image" Target="../media/image128.jpeg"/><Relationship Id="rId45" Type="http://schemas.openxmlformats.org/officeDocument/2006/relationships/image" Target="../media/image133.jpeg"/><Relationship Id="rId66" Type="http://schemas.openxmlformats.org/officeDocument/2006/relationships/image" Target="../media/image154.png"/><Relationship Id="rId87" Type="http://schemas.openxmlformats.org/officeDocument/2006/relationships/image" Target="../media/image175.png"/><Relationship Id="rId110" Type="http://schemas.openxmlformats.org/officeDocument/2006/relationships/image" Target="../media/image198.png"/><Relationship Id="rId115" Type="http://schemas.openxmlformats.org/officeDocument/2006/relationships/image" Target="../media/image203.png"/><Relationship Id="rId131" Type="http://schemas.openxmlformats.org/officeDocument/2006/relationships/image" Target="../media/image219.png"/><Relationship Id="rId61" Type="http://schemas.openxmlformats.org/officeDocument/2006/relationships/image" Target="../media/image149.png"/><Relationship Id="rId82" Type="http://schemas.openxmlformats.org/officeDocument/2006/relationships/image" Target="../media/image170.png"/><Relationship Id="rId19" Type="http://schemas.openxmlformats.org/officeDocument/2006/relationships/image" Target="../media/image107.png"/></Relationships>
</file>

<file path=xl/drawings/_rels/drawing5.xml.rels><?xml version="1.0" encoding="UTF-8" standalone="yes"?>
<Relationships xmlns="http://schemas.openxmlformats.org/package/2006/relationships"><Relationship Id="rId13" Type="http://schemas.openxmlformats.org/officeDocument/2006/relationships/image" Target="../media/image237.png"/><Relationship Id="rId18" Type="http://schemas.openxmlformats.org/officeDocument/2006/relationships/image" Target="../media/image242.png"/><Relationship Id="rId26" Type="http://schemas.openxmlformats.org/officeDocument/2006/relationships/image" Target="../media/image250.png"/><Relationship Id="rId39" Type="http://schemas.openxmlformats.org/officeDocument/2006/relationships/image" Target="../media/image263.png"/><Relationship Id="rId21" Type="http://schemas.openxmlformats.org/officeDocument/2006/relationships/image" Target="../media/image245.png"/><Relationship Id="rId34" Type="http://schemas.openxmlformats.org/officeDocument/2006/relationships/image" Target="../media/image258.png"/><Relationship Id="rId42" Type="http://schemas.openxmlformats.org/officeDocument/2006/relationships/image" Target="../media/image266.png"/><Relationship Id="rId47" Type="http://schemas.openxmlformats.org/officeDocument/2006/relationships/image" Target="../media/image271.png"/><Relationship Id="rId50" Type="http://schemas.openxmlformats.org/officeDocument/2006/relationships/image" Target="../media/image274.png"/><Relationship Id="rId55" Type="http://schemas.openxmlformats.org/officeDocument/2006/relationships/image" Target="../media/image279.png"/><Relationship Id="rId63" Type="http://schemas.openxmlformats.org/officeDocument/2006/relationships/image" Target="../media/image287.png"/><Relationship Id="rId68" Type="http://schemas.openxmlformats.org/officeDocument/2006/relationships/image" Target="../media/image292.png"/><Relationship Id="rId7" Type="http://schemas.openxmlformats.org/officeDocument/2006/relationships/image" Target="../media/image231.png"/><Relationship Id="rId71" Type="http://schemas.openxmlformats.org/officeDocument/2006/relationships/image" Target="../media/image295.png"/><Relationship Id="rId2" Type="http://schemas.openxmlformats.org/officeDocument/2006/relationships/image" Target="../media/image226.png"/><Relationship Id="rId16" Type="http://schemas.openxmlformats.org/officeDocument/2006/relationships/image" Target="../media/image240.png"/><Relationship Id="rId29" Type="http://schemas.openxmlformats.org/officeDocument/2006/relationships/image" Target="../media/image253.png"/><Relationship Id="rId11" Type="http://schemas.openxmlformats.org/officeDocument/2006/relationships/image" Target="../media/image235.png"/><Relationship Id="rId24" Type="http://schemas.openxmlformats.org/officeDocument/2006/relationships/image" Target="../media/image248.png"/><Relationship Id="rId32" Type="http://schemas.openxmlformats.org/officeDocument/2006/relationships/image" Target="../media/image256.png"/><Relationship Id="rId37" Type="http://schemas.openxmlformats.org/officeDocument/2006/relationships/image" Target="../media/image261.png"/><Relationship Id="rId40" Type="http://schemas.openxmlformats.org/officeDocument/2006/relationships/image" Target="../media/image264.png"/><Relationship Id="rId45" Type="http://schemas.openxmlformats.org/officeDocument/2006/relationships/image" Target="../media/image269.png"/><Relationship Id="rId53" Type="http://schemas.openxmlformats.org/officeDocument/2006/relationships/image" Target="../media/image277.png"/><Relationship Id="rId58" Type="http://schemas.openxmlformats.org/officeDocument/2006/relationships/image" Target="../media/image282.png"/><Relationship Id="rId66" Type="http://schemas.openxmlformats.org/officeDocument/2006/relationships/image" Target="../media/image290.png"/><Relationship Id="rId74" Type="http://schemas.openxmlformats.org/officeDocument/2006/relationships/image" Target="../media/image298.png"/><Relationship Id="rId5" Type="http://schemas.openxmlformats.org/officeDocument/2006/relationships/image" Target="../media/image229.png"/><Relationship Id="rId15" Type="http://schemas.openxmlformats.org/officeDocument/2006/relationships/image" Target="../media/image239.png"/><Relationship Id="rId23" Type="http://schemas.openxmlformats.org/officeDocument/2006/relationships/image" Target="../media/image247.png"/><Relationship Id="rId28" Type="http://schemas.openxmlformats.org/officeDocument/2006/relationships/image" Target="../media/image252.png"/><Relationship Id="rId36" Type="http://schemas.openxmlformats.org/officeDocument/2006/relationships/image" Target="../media/image260.png"/><Relationship Id="rId49" Type="http://schemas.openxmlformats.org/officeDocument/2006/relationships/image" Target="../media/image273.png"/><Relationship Id="rId57" Type="http://schemas.openxmlformats.org/officeDocument/2006/relationships/image" Target="../media/image281.png"/><Relationship Id="rId61" Type="http://schemas.openxmlformats.org/officeDocument/2006/relationships/image" Target="../media/image285.png"/><Relationship Id="rId10" Type="http://schemas.openxmlformats.org/officeDocument/2006/relationships/image" Target="../media/image234.png"/><Relationship Id="rId19" Type="http://schemas.openxmlformats.org/officeDocument/2006/relationships/image" Target="../media/image243.png"/><Relationship Id="rId31" Type="http://schemas.openxmlformats.org/officeDocument/2006/relationships/image" Target="../media/image255.png"/><Relationship Id="rId44" Type="http://schemas.openxmlformats.org/officeDocument/2006/relationships/image" Target="../media/image268.png"/><Relationship Id="rId52" Type="http://schemas.openxmlformats.org/officeDocument/2006/relationships/image" Target="../media/image276.png"/><Relationship Id="rId60" Type="http://schemas.openxmlformats.org/officeDocument/2006/relationships/image" Target="../media/image284.png"/><Relationship Id="rId65" Type="http://schemas.openxmlformats.org/officeDocument/2006/relationships/image" Target="../media/image289.png"/><Relationship Id="rId73" Type="http://schemas.openxmlformats.org/officeDocument/2006/relationships/image" Target="../media/image297.png"/><Relationship Id="rId4" Type="http://schemas.openxmlformats.org/officeDocument/2006/relationships/image" Target="../media/image228.png"/><Relationship Id="rId9" Type="http://schemas.openxmlformats.org/officeDocument/2006/relationships/image" Target="../media/image233.png"/><Relationship Id="rId14" Type="http://schemas.openxmlformats.org/officeDocument/2006/relationships/image" Target="../media/image238.png"/><Relationship Id="rId22" Type="http://schemas.openxmlformats.org/officeDocument/2006/relationships/image" Target="../media/image246.png"/><Relationship Id="rId27" Type="http://schemas.openxmlformats.org/officeDocument/2006/relationships/image" Target="../media/image251.png"/><Relationship Id="rId30" Type="http://schemas.openxmlformats.org/officeDocument/2006/relationships/image" Target="../media/image254.png"/><Relationship Id="rId35" Type="http://schemas.openxmlformats.org/officeDocument/2006/relationships/image" Target="../media/image259.png"/><Relationship Id="rId43" Type="http://schemas.openxmlformats.org/officeDocument/2006/relationships/image" Target="../media/image267.png"/><Relationship Id="rId48" Type="http://schemas.openxmlformats.org/officeDocument/2006/relationships/image" Target="../media/image272.png"/><Relationship Id="rId56" Type="http://schemas.openxmlformats.org/officeDocument/2006/relationships/image" Target="../media/image280.png"/><Relationship Id="rId64" Type="http://schemas.openxmlformats.org/officeDocument/2006/relationships/image" Target="../media/image288.png"/><Relationship Id="rId69" Type="http://schemas.openxmlformats.org/officeDocument/2006/relationships/image" Target="../media/image293.png"/><Relationship Id="rId8" Type="http://schemas.openxmlformats.org/officeDocument/2006/relationships/image" Target="../media/image232.png"/><Relationship Id="rId51" Type="http://schemas.openxmlformats.org/officeDocument/2006/relationships/image" Target="../media/image275.png"/><Relationship Id="rId72" Type="http://schemas.openxmlformats.org/officeDocument/2006/relationships/image" Target="../media/image296.png"/><Relationship Id="rId3" Type="http://schemas.openxmlformats.org/officeDocument/2006/relationships/image" Target="../media/image227.png"/><Relationship Id="rId12" Type="http://schemas.openxmlformats.org/officeDocument/2006/relationships/image" Target="../media/image236.png"/><Relationship Id="rId17" Type="http://schemas.openxmlformats.org/officeDocument/2006/relationships/image" Target="../media/image241.png"/><Relationship Id="rId25" Type="http://schemas.openxmlformats.org/officeDocument/2006/relationships/image" Target="../media/image249.png"/><Relationship Id="rId33" Type="http://schemas.openxmlformats.org/officeDocument/2006/relationships/image" Target="../media/image257.png"/><Relationship Id="rId38" Type="http://schemas.openxmlformats.org/officeDocument/2006/relationships/image" Target="../media/image262.png"/><Relationship Id="rId46" Type="http://schemas.openxmlformats.org/officeDocument/2006/relationships/image" Target="../media/image270.png"/><Relationship Id="rId59" Type="http://schemas.openxmlformats.org/officeDocument/2006/relationships/image" Target="../media/image283.png"/><Relationship Id="rId67" Type="http://schemas.openxmlformats.org/officeDocument/2006/relationships/image" Target="../media/image291.png"/><Relationship Id="rId20" Type="http://schemas.openxmlformats.org/officeDocument/2006/relationships/image" Target="../media/image244.png"/><Relationship Id="rId41" Type="http://schemas.openxmlformats.org/officeDocument/2006/relationships/image" Target="../media/image265.png"/><Relationship Id="rId54" Type="http://schemas.openxmlformats.org/officeDocument/2006/relationships/image" Target="../media/image278.png"/><Relationship Id="rId62" Type="http://schemas.openxmlformats.org/officeDocument/2006/relationships/image" Target="../media/image286.png"/><Relationship Id="rId70" Type="http://schemas.openxmlformats.org/officeDocument/2006/relationships/image" Target="../media/image294.png"/><Relationship Id="rId1" Type="http://schemas.openxmlformats.org/officeDocument/2006/relationships/image" Target="../media/image225.png"/><Relationship Id="rId6" Type="http://schemas.openxmlformats.org/officeDocument/2006/relationships/image" Target="../media/image230.png"/></Relationships>
</file>

<file path=xl/drawings/_rels/drawing6.xml.rels><?xml version="1.0" encoding="UTF-8" standalone="yes"?>
<Relationships xmlns="http://schemas.openxmlformats.org/package/2006/relationships"><Relationship Id="rId8" Type="http://schemas.openxmlformats.org/officeDocument/2006/relationships/image" Target="../media/image306.png"/><Relationship Id="rId3" Type="http://schemas.openxmlformats.org/officeDocument/2006/relationships/image" Target="../media/image301.png"/><Relationship Id="rId7" Type="http://schemas.openxmlformats.org/officeDocument/2006/relationships/image" Target="../media/image305.png"/><Relationship Id="rId2" Type="http://schemas.openxmlformats.org/officeDocument/2006/relationships/image" Target="../media/image300.png"/><Relationship Id="rId1" Type="http://schemas.openxmlformats.org/officeDocument/2006/relationships/image" Target="../media/image299.jpeg"/><Relationship Id="rId6" Type="http://schemas.openxmlformats.org/officeDocument/2006/relationships/image" Target="../media/image304.png"/><Relationship Id="rId5" Type="http://schemas.openxmlformats.org/officeDocument/2006/relationships/image" Target="../media/image303.png"/><Relationship Id="rId10" Type="http://schemas.openxmlformats.org/officeDocument/2006/relationships/image" Target="../media/image308.png"/><Relationship Id="rId4" Type="http://schemas.openxmlformats.org/officeDocument/2006/relationships/image" Target="../media/image302.png"/><Relationship Id="rId9" Type="http://schemas.openxmlformats.org/officeDocument/2006/relationships/image" Target="../media/image307.png"/></Relationships>
</file>

<file path=xl/drawings/_rels/drawing7.xml.rels><?xml version="1.0" encoding="UTF-8" standalone="yes"?>
<Relationships xmlns="http://schemas.openxmlformats.org/package/2006/relationships"><Relationship Id="rId8" Type="http://schemas.openxmlformats.org/officeDocument/2006/relationships/image" Target="../media/image316.png"/><Relationship Id="rId13" Type="http://schemas.openxmlformats.org/officeDocument/2006/relationships/image" Target="../media/image321.png"/><Relationship Id="rId18" Type="http://schemas.openxmlformats.org/officeDocument/2006/relationships/image" Target="../media/image326.png"/><Relationship Id="rId26" Type="http://schemas.openxmlformats.org/officeDocument/2006/relationships/image" Target="../media/image334.png"/><Relationship Id="rId3" Type="http://schemas.openxmlformats.org/officeDocument/2006/relationships/image" Target="../media/image311.png"/><Relationship Id="rId21" Type="http://schemas.openxmlformats.org/officeDocument/2006/relationships/image" Target="../media/image329.png"/><Relationship Id="rId7" Type="http://schemas.openxmlformats.org/officeDocument/2006/relationships/image" Target="../media/image315.png"/><Relationship Id="rId12" Type="http://schemas.openxmlformats.org/officeDocument/2006/relationships/image" Target="../media/image320.png"/><Relationship Id="rId17" Type="http://schemas.openxmlformats.org/officeDocument/2006/relationships/image" Target="../media/image325.png"/><Relationship Id="rId25" Type="http://schemas.openxmlformats.org/officeDocument/2006/relationships/image" Target="../media/image333.png"/><Relationship Id="rId2" Type="http://schemas.openxmlformats.org/officeDocument/2006/relationships/image" Target="../media/image310.png"/><Relationship Id="rId16" Type="http://schemas.openxmlformats.org/officeDocument/2006/relationships/image" Target="../media/image324.png"/><Relationship Id="rId20" Type="http://schemas.openxmlformats.org/officeDocument/2006/relationships/image" Target="../media/image328.png"/><Relationship Id="rId29" Type="http://schemas.openxmlformats.org/officeDocument/2006/relationships/image" Target="../media/image337.png"/><Relationship Id="rId1" Type="http://schemas.openxmlformats.org/officeDocument/2006/relationships/image" Target="../media/image309.png"/><Relationship Id="rId6" Type="http://schemas.openxmlformats.org/officeDocument/2006/relationships/image" Target="../media/image314.png"/><Relationship Id="rId11" Type="http://schemas.openxmlformats.org/officeDocument/2006/relationships/image" Target="../media/image319.png"/><Relationship Id="rId24" Type="http://schemas.openxmlformats.org/officeDocument/2006/relationships/image" Target="../media/image332.png"/><Relationship Id="rId32" Type="http://schemas.openxmlformats.org/officeDocument/2006/relationships/image" Target="../media/image340.png"/><Relationship Id="rId5" Type="http://schemas.openxmlformats.org/officeDocument/2006/relationships/image" Target="../media/image313.png"/><Relationship Id="rId15" Type="http://schemas.openxmlformats.org/officeDocument/2006/relationships/image" Target="../media/image323.png"/><Relationship Id="rId23" Type="http://schemas.openxmlformats.org/officeDocument/2006/relationships/image" Target="../media/image331.png"/><Relationship Id="rId28" Type="http://schemas.openxmlformats.org/officeDocument/2006/relationships/image" Target="../media/image336.png"/><Relationship Id="rId10" Type="http://schemas.openxmlformats.org/officeDocument/2006/relationships/image" Target="../media/image318.png"/><Relationship Id="rId19" Type="http://schemas.openxmlformats.org/officeDocument/2006/relationships/image" Target="../media/image327.png"/><Relationship Id="rId31" Type="http://schemas.openxmlformats.org/officeDocument/2006/relationships/image" Target="../media/image339.png"/><Relationship Id="rId4" Type="http://schemas.openxmlformats.org/officeDocument/2006/relationships/image" Target="../media/image312.png"/><Relationship Id="rId9" Type="http://schemas.openxmlformats.org/officeDocument/2006/relationships/image" Target="../media/image317.png"/><Relationship Id="rId14" Type="http://schemas.openxmlformats.org/officeDocument/2006/relationships/image" Target="../media/image322.png"/><Relationship Id="rId22" Type="http://schemas.openxmlformats.org/officeDocument/2006/relationships/image" Target="../media/image330.png"/><Relationship Id="rId27" Type="http://schemas.openxmlformats.org/officeDocument/2006/relationships/image" Target="../media/image335.png"/><Relationship Id="rId30" Type="http://schemas.openxmlformats.org/officeDocument/2006/relationships/image" Target="../media/image338.png"/></Relationships>
</file>

<file path=xl/drawings/_rels/drawing8.xml.rels><?xml version="1.0" encoding="UTF-8" standalone="yes"?>
<Relationships xmlns="http://schemas.openxmlformats.org/package/2006/relationships"><Relationship Id="rId8" Type="http://schemas.openxmlformats.org/officeDocument/2006/relationships/image" Target="../media/image348.png"/><Relationship Id="rId13" Type="http://schemas.openxmlformats.org/officeDocument/2006/relationships/image" Target="../media/image353.png"/><Relationship Id="rId18" Type="http://schemas.openxmlformats.org/officeDocument/2006/relationships/image" Target="../media/image358.png"/><Relationship Id="rId26" Type="http://schemas.openxmlformats.org/officeDocument/2006/relationships/image" Target="../media/image366.png"/><Relationship Id="rId39" Type="http://schemas.openxmlformats.org/officeDocument/2006/relationships/image" Target="../media/image377.png"/><Relationship Id="rId3" Type="http://schemas.openxmlformats.org/officeDocument/2006/relationships/image" Target="../media/image343.png"/><Relationship Id="rId21" Type="http://schemas.openxmlformats.org/officeDocument/2006/relationships/image" Target="../media/image361.png"/><Relationship Id="rId34" Type="http://schemas.openxmlformats.org/officeDocument/2006/relationships/image" Target="../media/image372.png"/><Relationship Id="rId7" Type="http://schemas.openxmlformats.org/officeDocument/2006/relationships/image" Target="../media/image347.png"/><Relationship Id="rId12" Type="http://schemas.openxmlformats.org/officeDocument/2006/relationships/image" Target="../media/image352.png"/><Relationship Id="rId17" Type="http://schemas.openxmlformats.org/officeDocument/2006/relationships/image" Target="../media/image357.png"/><Relationship Id="rId25" Type="http://schemas.openxmlformats.org/officeDocument/2006/relationships/image" Target="../media/image365.png"/><Relationship Id="rId33" Type="http://schemas.openxmlformats.org/officeDocument/2006/relationships/image" Target="../media/image371.png"/><Relationship Id="rId38" Type="http://schemas.openxmlformats.org/officeDocument/2006/relationships/image" Target="../media/image376.png"/><Relationship Id="rId2" Type="http://schemas.openxmlformats.org/officeDocument/2006/relationships/image" Target="../media/image342.png"/><Relationship Id="rId16" Type="http://schemas.openxmlformats.org/officeDocument/2006/relationships/image" Target="../media/image356.png"/><Relationship Id="rId20" Type="http://schemas.openxmlformats.org/officeDocument/2006/relationships/image" Target="../media/image360.png"/><Relationship Id="rId29" Type="http://schemas.openxmlformats.org/officeDocument/2006/relationships/image" Target="../media/image369.png"/><Relationship Id="rId41" Type="http://schemas.openxmlformats.org/officeDocument/2006/relationships/image" Target="../media/image379.png"/><Relationship Id="rId1" Type="http://schemas.openxmlformats.org/officeDocument/2006/relationships/image" Target="../media/image341.png"/><Relationship Id="rId6" Type="http://schemas.openxmlformats.org/officeDocument/2006/relationships/image" Target="../media/image346.png"/><Relationship Id="rId11" Type="http://schemas.openxmlformats.org/officeDocument/2006/relationships/image" Target="../media/image351.png"/><Relationship Id="rId24" Type="http://schemas.openxmlformats.org/officeDocument/2006/relationships/image" Target="../media/image364.png"/><Relationship Id="rId32" Type="http://schemas.openxmlformats.org/officeDocument/2006/relationships/chart" Target="../charts/chart2.xml"/><Relationship Id="rId37" Type="http://schemas.openxmlformats.org/officeDocument/2006/relationships/image" Target="../media/image375.png"/><Relationship Id="rId40" Type="http://schemas.openxmlformats.org/officeDocument/2006/relationships/image" Target="../media/image378.png"/><Relationship Id="rId5" Type="http://schemas.openxmlformats.org/officeDocument/2006/relationships/image" Target="../media/image345.png"/><Relationship Id="rId15" Type="http://schemas.openxmlformats.org/officeDocument/2006/relationships/image" Target="../media/image355.png"/><Relationship Id="rId23" Type="http://schemas.openxmlformats.org/officeDocument/2006/relationships/image" Target="../media/image363.png"/><Relationship Id="rId28" Type="http://schemas.openxmlformats.org/officeDocument/2006/relationships/image" Target="../media/image368.png"/><Relationship Id="rId36" Type="http://schemas.openxmlformats.org/officeDocument/2006/relationships/image" Target="../media/image374.png"/><Relationship Id="rId10" Type="http://schemas.openxmlformats.org/officeDocument/2006/relationships/image" Target="../media/image350.png"/><Relationship Id="rId19" Type="http://schemas.openxmlformats.org/officeDocument/2006/relationships/image" Target="../media/image359.png"/><Relationship Id="rId31" Type="http://schemas.openxmlformats.org/officeDocument/2006/relationships/chart" Target="../charts/chart1.xml"/><Relationship Id="rId4" Type="http://schemas.openxmlformats.org/officeDocument/2006/relationships/image" Target="../media/image344.png"/><Relationship Id="rId9" Type="http://schemas.openxmlformats.org/officeDocument/2006/relationships/image" Target="../media/image349.png"/><Relationship Id="rId14" Type="http://schemas.openxmlformats.org/officeDocument/2006/relationships/image" Target="../media/image354.png"/><Relationship Id="rId22" Type="http://schemas.openxmlformats.org/officeDocument/2006/relationships/image" Target="../media/image362.png"/><Relationship Id="rId27" Type="http://schemas.openxmlformats.org/officeDocument/2006/relationships/image" Target="../media/image367.png"/><Relationship Id="rId30" Type="http://schemas.openxmlformats.org/officeDocument/2006/relationships/image" Target="../media/image370.png"/><Relationship Id="rId35" Type="http://schemas.openxmlformats.org/officeDocument/2006/relationships/image" Target="../media/image373.png"/></Relationships>
</file>

<file path=xl/drawings/_rels/drawing9.xml.rels><?xml version="1.0" encoding="UTF-8" standalone="yes"?>
<Relationships xmlns="http://schemas.openxmlformats.org/package/2006/relationships"><Relationship Id="rId8" Type="http://schemas.openxmlformats.org/officeDocument/2006/relationships/image" Target="../media/image387.png"/><Relationship Id="rId3" Type="http://schemas.openxmlformats.org/officeDocument/2006/relationships/image" Target="../media/image382.png"/><Relationship Id="rId7" Type="http://schemas.openxmlformats.org/officeDocument/2006/relationships/image" Target="../media/image386.png"/><Relationship Id="rId2" Type="http://schemas.openxmlformats.org/officeDocument/2006/relationships/image" Target="../media/image381.png"/><Relationship Id="rId1" Type="http://schemas.openxmlformats.org/officeDocument/2006/relationships/image" Target="../media/image380.png"/><Relationship Id="rId6" Type="http://schemas.openxmlformats.org/officeDocument/2006/relationships/image" Target="../media/image385.png"/><Relationship Id="rId5" Type="http://schemas.openxmlformats.org/officeDocument/2006/relationships/image" Target="../media/image384.png"/><Relationship Id="rId4" Type="http://schemas.openxmlformats.org/officeDocument/2006/relationships/image" Target="../media/image383.png"/><Relationship Id="rId9" Type="http://schemas.openxmlformats.org/officeDocument/2006/relationships/image" Target="../media/image388.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24.emf"/></Relationships>
</file>

<file path=xl/drawings/drawing1.xml><?xml version="1.0" encoding="utf-8"?>
<xdr:wsDr xmlns:xdr="http://schemas.openxmlformats.org/drawingml/2006/spreadsheetDrawing" xmlns:a="http://schemas.openxmlformats.org/drawingml/2006/main">
  <xdr:oneCellAnchor>
    <xdr:from>
      <xdr:col>7</xdr:col>
      <xdr:colOff>28575</xdr:colOff>
      <xdr:row>43</xdr:row>
      <xdr:rowOff>95250</xdr:rowOff>
    </xdr:from>
    <xdr:ext cx="6451227" cy="3762375"/>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4295775" y="285750"/>
          <a:ext cx="6451227" cy="376237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2</xdr:col>
      <xdr:colOff>0</xdr:colOff>
      <xdr:row>48</xdr:row>
      <xdr:rowOff>0</xdr:rowOff>
    </xdr:from>
    <xdr:ext cx="3255413" cy="609524"/>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2438400" y="117138450"/>
          <a:ext cx="3255413" cy="609524"/>
        </a:xfrm>
        <a:prstGeom prst="rect">
          <a:avLst/>
        </a:prstGeom>
      </xdr:spPr>
    </xdr:pic>
    <xdr:clientData/>
  </xdr:oneCellAnchor>
  <xdr:oneCellAnchor>
    <xdr:from>
      <xdr:col>2</xdr:col>
      <xdr:colOff>0</xdr:colOff>
      <xdr:row>58</xdr:row>
      <xdr:rowOff>0</xdr:rowOff>
    </xdr:from>
    <xdr:ext cx="2200866" cy="1657143"/>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2438400" y="119043450"/>
          <a:ext cx="2200866" cy="1657143"/>
        </a:xfrm>
        <a:prstGeom prst="rect">
          <a:avLst/>
        </a:prstGeom>
      </xdr:spPr>
    </xdr:pic>
    <xdr:clientData/>
  </xdr:oneCellAnchor>
  <xdr:oneCellAnchor>
    <xdr:from>
      <xdr:col>6</xdr:col>
      <xdr:colOff>0</xdr:colOff>
      <xdr:row>58</xdr:row>
      <xdr:rowOff>0</xdr:rowOff>
    </xdr:from>
    <xdr:ext cx="4192211" cy="1400000"/>
    <xdr:pic>
      <xdr:nvPicPr>
        <xdr:cNvPr id="4" name="Picture 3">
          <a:extLst>
            <a:ext uri="{FF2B5EF4-FFF2-40B4-BE49-F238E27FC236}">
              <a16:creationId xmlns:a16="http://schemas.microsoft.com/office/drawing/2014/main" id="{00000000-0008-0000-0900-000004000000}"/>
            </a:ext>
          </a:extLst>
        </xdr:cNvPr>
        <xdr:cNvPicPr>
          <a:picLocks noChangeAspect="1"/>
        </xdr:cNvPicPr>
      </xdr:nvPicPr>
      <xdr:blipFill>
        <a:blip xmlns:r="http://schemas.openxmlformats.org/officeDocument/2006/relationships" r:embed="rId3"/>
        <a:stretch>
          <a:fillRect/>
        </a:stretch>
      </xdr:blipFill>
      <xdr:spPr>
        <a:xfrm>
          <a:off x="4876800" y="119043450"/>
          <a:ext cx="4192211" cy="1400000"/>
        </a:xfrm>
        <a:prstGeom prst="rect">
          <a:avLst/>
        </a:prstGeom>
      </xdr:spPr>
    </xdr:pic>
    <xdr:clientData/>
  </xdr:oneCellAnchor>
  <xdr:oneCellAnchor>
    <xdr:from>
      <xdr:col>2</xdr:col>
      <xdr:colOff>0</xdr:colOff>
      <xdr:row>101</xdr:row>
      <xdr:rowOff>0</xdr:rowOff>
    </xdr:from>
    <xdr:ext cx="3754114" cy="838095"/>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4"/>
        <a:stretch>
          <a:fillRect/>
        </a:stretch>
      </xdr:blipFill>
      <xdr:spPr>
        <a:xfrm>
          <a:off x="2438400" y="127234950"/>
          <a:ext cx="3754114" cy="838095"/>
        </a:xfrm>
        <a:prstGeom prst="rect">
          <a:avLst/>
        </a:prstGeom>
      </xdr:spPr>
    </xdr:pic>
    <xdr:clientData/>
  </xdr:oneCellAnchor>
  <xdr:oneCellAnchor>
    <xdr:from>
      <xdr:col>3</xdr:col>
      <xdr:colOff>0</xdr:colOff>
      <xdr:row>148</xdr:row>
      <xdr:rowOff>0</xdr:rowOff>
    </xdr:from>
    <xdr:ext cx="5086350" cy="1791238"/>
    <xdr:pic>
      <xdr:nvPicPr>
        <xdr:cNvPr id="6" name="Picture 5" descr="Image for post">
          <a:extLst>
            <a:ext uri="{FF2B5EF4-FFF2-40B4-BE49-F238E27FC236}">
              <a16:creationId xmlns:a16="http://schemas.microsoft.com/office/drawing/2014/main" id="{00000000-0008-0000-09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048000" y="136188450"/>
          <a:ext cx="5086350" cy="17912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158</xdr:row>
      <xdr:rowOff>0</xdr:rowOff>
    </xdr:from>
    <xdr:ext cx="5433867" cy="1828800"/>
    <xdr:pic>
      <xdr:nvPicPr>
        <xdr:cNvPr id="7" name="Picture 6" descr="Image for post">
          <a:extLst>
            <a:ext uri="{FF2B5EF4-FFF2-40B4-BE49-F238E27FC236}">
              <a16:creationId xmlns:a16="http://schemas.microsoft.com/office/drawing/2014/main" id="{00000000-0008-0000-0900-000007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048000" y="138093450"/>
          <a:ext cx="5433867"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168</xdr:row>
      <xdr:rowOff>0</xdr:rowOff>
    </xdr:from>
    <xdr:ext cx="5056986" cy="914400"/>
    <xdr:pic>
      <xdr:nvPicPr>
        <xdr:cNvPr id="8" name="Picture 7" descr="Image for post">
          <a:extLst>
            <a:ext uri="{FF2B5EF4-FFF2-40B4-BE49-F238E27FC236}">
              <a16:creationId xmlns:a16="http://schemas.microsoft.com/office/drawing/2014/main" id="{00000000-0008-0000-0900-000008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048000" y="139998450"/>
          <a:ext cx="5056986"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150</xdr:row>
      <xdr:rowOff>0</xdr:rowOff>
    </xdr:from>
    <xdr:ext cx="2222377" cy="1828800"/>
    <xdr:pic>
      <xdr:nvPicPr>
        <xdr:cNvPr id="9" name="Picture 8" descr="Image for post">
          <a:extLst>
            <a:ext uri="{FF2B5EF4-FFF2-40B4-BE49-F238E27FC236}">
              <a16:creationId xmlns:a16="http://schemas.microsoft.com/office/drawing/2014/main" id="{00000000-0008-0000-0900-000009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8534400" y="136569450"/>
          <a:ext cx="2222377"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160</xdr:row>
      <xdr:rowOff>0</xdr:rowOff>
    </xdr:from>
    <xdr:ext cx="2231954" cy="1828800"/>
    <xdr:pic>
      <xdr:nvPicPr>
        <xdr:cNvPr id="10" name="Picture 9" descr="Image for post">
          <a:extLst>
            <a:ext uri="{FF2B5EF4-FFF2-40B4-BE49-F238E27FC236}">
              <a16:creationId xmlns:a16="http://schemas.microsoft.com/office/drawing/2014/main" id="{00000000-0008-0000-09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8534400" y="138474450"/>
          <a:ext cx="2231954"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48</xdr:row>
      <xdr:rowOff>0</xdr:rowOff>
    </xdr:from>
    <xdr:ext cx="7200900" cy="790575"/>
    <xdr:pic>
      <xdr:nvPicPr>
        <xdr:cNvPr id="11" name="Picture 10" descr="&#10;              image56&#10;            ">
          <a:extLst>
            <a:ext uri="{FF2B5EF4-FFF2-40B4-BE49-F238E27FC236}">
              <a16:creationId xmlns:a16="http://schemas.microsoft.com/office/drawing/2014/main" id="{00000000-0008-0000-09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0" y="117138450"/>
          <a:ext cx="7200900" cy="7905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85</xdr:row>
      <xdr:rowOff>0</xdr:rowOff>
    </xdr:from>
    <xdr:ext cx="4486151" cy="2743200"/>
    <xdr:pic>
      <xdr:nvPicPr>
        <xdr:cNvPr id="12" name="Picture 11" descr="&#10;              image58&#10;            ">
          <a:extLst>
            <a:ext uri="{FF2B5EF4-FFF2-40B4-BE49-F238E27FC236}">
              <a16:creationId xmlns:a16="http://schemas.microsoft.com/office/drawing/2014/main" id="{00000000-0008-0000-09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3048000" y="124186950"/>
          <a:ext cx="4486151"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188</xdr:row>
      <xdr:rowOff>0</xdr:rowOff>
    </xdr:from>
    <xdr:ext cx="4314286" cy="1866667"/>
    <xdr:pic>
      <xdr:nvPicPr>
        <xdr:cNvPr id="13" name="Picture 12">
          <a:extLst>
            <a:ext uri="{FF2B5EF4-FFF2-40B4-BE49-F238E27FC236}">
              <a16:creationId xmlns:a16="http://schemas.microsoft.com/office/drawing/2014/main" id="{00000000-0008-0000-0900-00000D000000}"/>
            </a:ext>
          </a:extLst>
        </xdr:cNvPr>
        <xdr:cNvPicPr>
          <a:picLocks noChangeAspect="1"/>
        </xdr:cNvPicPr>
      </xdr:nvPicPr>
      <xdr:blipFill>
        <a:blip xmlns:r="http://schemas.openxmlformats.org/officeDocument/2006/relationships" r:embed="rId12"/>
        <a:stretch>
          <a:fillRect/>
        </a:stretch>
      </xdr:blipFill>
      <xdr:spPr>
        <a:xfrm>
          <a:off x="1219200" y="207873600"/>
          <a:ext cx="4314286" cy="1866667"/>
        </a:xfrm>
        <a:prstGeom prst="rect">
          <a:avLst/>
        </a:prstGeom>
      </xdr:spPr>
    </xdr:pic>
    <xdr:clientData/>
  </xdr:oneCellAnchor>
  <xdr:oneCellAnchor>
    <xdr:from>
      <xdr:col>2</xdr:col>
      <xdr:colOff>1</xdr:colOff>
      <xdr:row>203</xdr:row>
      <xdr:rowOff>0</xdr:rowOff>
    </xdr:from>
    <xdr:ext cx="4057650" cy="1653360"/>
    <xdr:pic>
      <xdr:nvPicPr>
        <xdr:cNvPr id="14" name="Picture 13">
          <a:extLst>
            <a:ext uri="{FF2B5EF4-FFF2-40B4-BE49-F238E27FC236}">
              <a16:creationId xmlns:a16="http://schemas.microsoft.com/office/drawing/2014/main" id="{00000000-0008-0000-0900-00000E000000}"/>
            </a:ext>
          </a:extLst>
        </xdr:cNvPr>
        <xdr:cNvPicPr>
          <a:picLocks noChangeAspect="1"/>
        </xdr:cNvPicPr>
      </xdr:nvPicPr>
      <xdr:blipFill>
        <a:blip xmlns:r="http://schemas.openxmlformats.org/officeDocument/2006/relationships" r:embed="rId13"/>
        <a:stretch>
          <a:fillRect/>
        </a:stretch>
      </xdr:blipFill>
      <xdr:spPr>
        <a:xfrm>
          <a:off x="1219201" y="210731100"/>
          <a:ext cx="4057650" cy="1653360"/>
        </a:xfrm>
        <a:prstGeom prst="rect">
          <a:avLst/>
        </a:prstGeom>
      </xdr:spPr>
    </xdr:pic>
    <xdr:clientData/>
  </xdr:oneCellAnchor>
  <xdr:oneCellAnchor>
    <xdr:from>
      <xdr:col>2</xdr:col>
      <xdr:colOff>0</xdr:colOff>
      <xdr:row>217</xdr:row>
      <xdr:rowOff>0</xdr:rowOff>
    </xdr:from>
    <xdr:ext cx="4200525" cy="1640073"/>
    <xdr:pic>
      <xdr:nvPicPr>
        <xdr:cNvPr id="15" name="Picture 14">
          <a:extLst>
            <a:ext uri="{FF2B5EF4-FFF2-40B4-BE49-F238E27FC236}">
              <a16:creationId xmlns:a16="http://schemas.microsoft.com/office/drawing/2014/main" id="{00000000-0008-0000-0900-00000F000000}"/>
            </a:ext>
          </a:extLst>
        </xdr:cNvPr>
        <xdr:cNvPicPr>
          <a:picLocks noChangeAspect="1"/>
        </xdr:cNvPicPr>
      </xdr:nvPicPr>
      <xdr:blipFill>
        <a:blip xmlns:r="http://schemas.openxmlformats.org/officeDocument/2006/relationships" r:embed="rId14"/>
        <a:stretch>
          <a:fillRect/>
        </a:stretch>
      </xdr:blipFill>
      <xdr:spPr>
        <a:xfrm>
          <a:off x="1219200" y="213398100"/>
          <a:ext cx="4200525" cy="1640073"/>
        </a:xfrm>
        <a:prstGeom prst="rect">
          <a:avLst/>
        </a:prstGeom>
      </xdr:spPr>
    </xdr:pic>
    <xdr:clientData/>
  </xdr:oneCellAnchor>
  <xdr:oneCellAnchor>
    <xdr:from>
      <xdr:col>2</xdr:col>
      <xdr:colOff>0</xdr:colOff>
      <xdr:row>227</xdr:row>
      <xdr:rowOff>0</xdr:rowOff>
    </xdr:from>
    <xdr:ext cx="4162425" cy="1287066"/>
    <xdr:pic>
      <xdr:nvPicPr>
        <xdr:cNvPr id="16" name="Picture 15">
          <a:extLst>
            <a:ext uri="{FF2B5EF4-FFF2-40B4-BE49-F238E27FC236}">
              <a16:creationId xmlns:a16="http://schemas.microsoft.com/office/drawing/2014/main" id="{00000000-0008-0000-0900-000010000000}"/>
            </a:ext>
          </a:extLst>
        </xdr:cNvPr>
        <xdr:cNvPicPr>
          <a:picLocks noChangeAspect="1"/>
        </xdr:cNvPicPr>
      </xdr:nvPicPr>
      <xdr:blipFill>
        <a:blip xmlns:r="http://schemas.openxmlformats.org/officeDocument/2006/relationships" r:embed="rId15"/>
        <a:stretch>
          <a:fillRect/>
        </a:stretch>
      </xdr:blipFill>
      <xdr:spPr>
        <a:xfrm>
          <a:off x="1219200" y="215303100"/>
          <a:ext cx="4162425" cy="1287066"/>
        </a:xfrm>
        <a:prstGeom prst="rect">
          <a:avLst/>
        </a:prstGeom>
      </xdr:spPr>
    </xdr:pic>
    <xdr:clientData/>
  </xdr:oneCellAnchor>
  <xdr:oneCellAnchor>
    <xdr:from>
      <xdr:col>9</xdr:col>
      <xdr:colOff>0</xdr:colOff>
      <xdr:row>187</xdr:row>
      <xdr:rowOff>0</xdr:rowOff>
    </xdr:from>
    <xdr:ext cx="2390775" cy="2004032"/>
    <xdr:pic>
      <xdr:nvPicPr>
        <xdr:cNvPr id="17" name="Picture 16">
          <a:extLst>
            <a:ext uri="{FF2B5EF4-FFF2-40B4-BE49-F238E27FC236}">
              <a16:creationId xmlns:a16="http://schemas.microsoft.com/office/drawing/2014/main" id="{00000000-0008-0000-0900-000011000000}"/>
            </a:ext>
          </a:extLst>
        </xdr:cNvPr>
        <xdr:cNvPicPr>
          <a:picLocks noChangeAspect="1"/>
        </xdr:cNvPicPr>
      </xdr:nvPicPr>
      <xdr:blipFill>
        <a:blip xmlns:r="http://schemas.openxmlformats.org/officeDocument/2006/relationships" r:embed="rId16"/>
        <a:stretch>
          <a:fillRect/>
        </a:stretch>
      </xdr:blipFill>
      <xdr:spPr>
        <a:xfrm>
          <a:off x="5486400" y="207683100"/>
          <a:ext cx="2390775" cy="2004032"/>
        </a:xfrm>
        <a:prstGeom prst="rect">
          <a:avLst/>
        </a:prstGeom>
      </xdr:spPr>
    </xdr:pic>
    <xdr:clientData/>
  </xdr:oneCellAnchor>
  <xdr:oneCellAnchor>
    <xdr:from>
      <xdr:col>2</xdr:col>
      <xdr:colOff>0</xdr:colOff>
      <xdr:row>245</xdr:row>
      <xdr:rowOff>0</xdr:rowOff>
    </xdr:from>
    <xdr:ext cx="3257550" cy="1099570"/>
    <xdr:pic>
      <xdr:nvPicPr>
        <xdr:cNvPr id="21" name="Picture 20">
          <a:extLst>
            <a:ext uri="{FF2B5EF4-FFF2-40B4-BE49-F238E27FC236}">
              <a16:creationId xmlns:a16="http://schemas.microsoft.com/office/drawing/2014/main" id="{00000000-0008-0000-0900-000015000000}"/>
            </a:ext>
          </a:extLst>
        </xdr:cNvPr>
        <xdr:cNvPicPr>
          <a:picLocks noChangeAspect="1"/>
        </xdr:cNvPicPr>
      </xdr:nvPicPr>
      <xdr:blipFill>
        <a:blip xmlns:r="http://schemas.openxmlformats.org/officeDocument/2006/relationships" r:embed="rId17"/>
        <a:stretch>
          <a:fillRect/>
        </a:stretch>
      </xdr:blipFill>
      <xdr:spPr>
        <a:xfrm>
          <a:off x="1219200" y="207873600"/>
          <a:ext cx="3257550" cy="1099570"/>
        </a:xfrm>
        <a:prstGeom prst="rect">
          <a:avLst/>
        </a:prstGeom>
      </xdr:spPr>
    </xdr:pic>
    <xdr:clientData/>
  </xdr:oneCellAnchor>
  <xdr:oneCellAnchor>
    <xdr:from>
      <xdr:col>2</xdr:col>
      <xdr:colOff>0</xdr:colOff>
      <xdr:row>252</xdr:row>
      <xdr:rowOff>0</xdr:rowOff>
    </xdr:from>
    <xdr:ext cx="4390516" cy="1828800"/>
    <xdr:pic>
      <xdr:nvPicPr>
        <xdr:cNvPr id="22" name="Picture 21">
          <a:extLst>
            <a:ext uri="{FF2B5EF4-FFF2-40B4-BE49-F238E27FC236}">
              <a16:creationId xmlns:a16="http://schemas.microsoft.com/office/drawing/2014/main" id="{00000000-0008-0000-0900-000016000000}"/>
            </a:ext>
          </a:extLst>
        </xdr:cNvPr>
        <xdr:cNvPicPr>
          <a:picLocks noChangeAspect="1"/>
        </xdr:cNvPicPr>
      </xdr:nvPicPr>
      <xdr:blipFill>
        <a:blip xmlns:r="http://schemas.openxmlformats.org/officeDocument/2006/relationships" r:embed="rId18"/>
        <a:stretch>
          <a:fillRect/>
        </a:stretch>
      </xdr:blipFill>
      <xdr:spPr>
        <a:xfrm>
          <a:off x="1219200" y="209207100"/>
          <a:ext cx="4390516" cy="1828800"/>
        </a:xfrm>
        <a:prstGeom prst="rect">
          <a:avLst/>
        </a:prstGeom>
      </xdr:spPr>
    </xdr:pic>
    <xdr:clientData/>
  </xdr:oneCellAnchor>
  <xdr:oneCellAnchor>
    <xdr:from>
      <xdr:col>2</xdr:col>
      <xdr:colOff>0</xdr:colOff>
      <xdr:row>262</xdr:row>
      <xdr:rowOff>0</xdr:rowOff>
    </xdr:from>
    <xdr:ext cx="4432624" cy="781050"/>
    <xdr:pic>
      <xdr:nvPicPr>
        <xdr:cNvPr id="23" name="Picture 22">
          <a:extLst>
            <a:ext uri="{FF2B5EF4-FFF2-40B4-BE49-F238E27FC236}">
              <a16:creationId xmlns:a16="http://schemas.microsoft.com/office/drawing/2014/main" id="{00000000-0008-0000-0900-000017000000}"/>
            </a:ext>
          </a:extLst>
        </xdr:cNvPr>
        <xdr:cNvPicPr>
          <a:picLocks noChangeAspect="1"/>
        </xdr:cNvPicPr>
      </xdr:nvPicPr>
      <xdr:blipFill>
        <a:blip xmlns:r="http://schemas.openxmlformats.org/officeDocument/2006/relationships" r:embed="rId19"/>
        <a:stretch>
          <a:fillRect/>
        </a:stretch>
      </xdr:blipFill>
      <xdr:spPr>
        <a:xfrm>
          <a:off x="1219200" y="211112100"/>
          <a:ext cx="4432624" cy="781050"/>
        </a:xfrm>
        <a:prstGeom prst="rect">
          <a:avLst/>
        </a:prstGeom>
      </xdr:spPr>
    </xdr:pic>
    <xdr:clientData/>
  </xdr:oneCellAnchor>
  <xdr:twoCellAnchor editAs="oneCell">
    <xdr:from>
      <xdr:col>2</xdr:col>
      <xdr:colOff>0</xdr:colOff>
      <xdr:row>271</xdr:row>
      <xdr:rowOff>1</xdr:rowOff>
    </xdr:from>
    <xdr:to>
      <xdr:col>5</xdr:col>
      <xdr:colOff>523875</xdr:colOff>
      <xdr:row>282</xdr:row>
      <xdr:rowOff>2703</xdr:rowOff>
    </xdr:to>
    <xdr:pic>
      <xdr:nvPicPr>
        <xdr:cNvPr id="24" name="Picture 23" descr="https://img-b.udemycdn.com/redactor/raw/2019-09-14_12-45-10-b299e135cc45b9f8fe9ef32ed69c3005.png?secure=QwqbpElGEmq9X78n51lvzg%3D%3D%2C1616705180">
          <a:extLst>
            <a:ext uri="{FF2B5EF4-FFF2-40B4-BE49-F238E27FC236}">
              <a16:creationId xmlns:a16="http://schemas.microsoft.com/office/drawing/2014/main" id="{00000000-0008-0000-0900-000018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19200" y="51625501"/>
          <a:ext cx="2352675" cy="209820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oneCellAnchor>
    <xdr:from>
      <xdr:col>2</xdr:col>
      <xdr:colOff>47625</xdr:colOff>
      <xdr:row>568</xdr:row>
      <xdr:rowOff>123825</xdr:rowOff>
    </xdr:from>
    <xdr:ext cx="1000573" cy="914400"/>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1266825" y="23745825"/>
          <a:ext cx="1000573" cy="914400"/>
        </a:xfrm>
        <a:prstGeom prst="rect">
          <a:avLst/>
        </a:prstGeom>
      </xdr:spPr>
    </xdr:pic>
    <xdr:clientData/>
  </xdr:oneCellAnchor>
  <xdr:oneCellAnchor>
    <xdr:from>
      <xdr:col>2</xdr:col>
      <xdr:colOff>47626</xdr:colOff>
      <xdr:row>560</xdr:row>
      <xdr:rowOff>95250</xdr:rowOff>
    </xdr:from>
    <xdr:ext cx="1080169" cy="914400"/>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1266826" y="22193250"/>
          <a:ext cx="1080169" cy="914400"/>
        </a:xfrm>
        <a:prstGeom prst="rect">
          <a:avLst/>
        </a:prstGeom>
      </xdr:spPr>
    </xdr:pic>
    <xdr:clientData/>
  </xdr:oneCellAnchor>
  <xdr:oneCellAnchor>
    <xdr:from>
      <xdr:col>2</xdr:col>
      <xdr:colOff>0</xdr:colOff>
      <xdr:row>575</xdr:row>
      <xdr:rowOff>0</xdr:rowOff>
    </xdr:from>
    <xdr:ext cx="2267464" cy="914400"/>
    <xdr:pic>
      <xdr:nvPicPr>
        <xdr:cNvPr id="4" name="Picture 3">
          <a:extLst>
            <a:ext uri="{FF2B5EF4-FFF2-40B4-BE49-F238E27FC236}">
              <a16:creationId xmlns:a16="http://schemas.microsoft.com/office/drawing/2014/main" id="{00000000-0008-0000-0A00-000004000000}"/>
            </a:ext>
          </a:extLst>
        </xdr:cNvPr>
        <xdr:cNvPicPr>
          <a:picLocks noChangeAspect="1"/>
        </xdr:cNvPicPr>
      </xdr:nvPicPr>
      <xdr:blipFill>
        <a:blip xmlns:r="http://schemas.openxmlformats.org/officeDocument/2006/relationships" r:embed="rId3"/>
        <a:stretch>
          <a:fillRect/>
        </a:stretch>
      </xdr:blipFill>
      <xdr:spPr>
        <a:xfrm>
          <a:off x="1219200" y="24955500"/>
          <a:ext cx="2267464" cy="914400"/>
        </a:xfrm>
        <a:prstGeom prst="rect">
          <a:avLst/>
        </a:prstGeom>
      </xdr:spPr>
    </xdr:pic>
    <xdr:clientData/>
  </xdr:oneCellAnchor>
  <xdr:oneCellAnchor>
    <xdr:from>
      <xdr:col>2</xdr:col>
      <xdr:colOff>0</xdr:colOff>
      <xdr:row>581</xdr:row>
      <xdr:rowOff>0</xdr:rowOff>
    </xdr:from>
    <xdr:ext cx="1234440" cy="914400"/>
    <xdr:pic>
      <xdr:nvPicPr>
        <xdr:cNvPr id="5" name="Picture 4">
          <a:extLst>
            <a:ext uri="{FF2B5EF4-FFF2-40B4-BE49-F238E27FC236}">
              <a16:creationId xmlns:a16="http://schemas.microsoft.com/office/drawing/2014/main" id="{00000000-0008-0000-0A00-000005000000}"/>
            </a:ext>
          </a:extLst>
        </xdr:cNvPr>
        <xdr:cNvPicPr>
          <a:picLocks noChangeAspect="1"/>
        </xdr:cNvPicPr>
      </xdr:nvPicPr>
      <xdr:blipFill>
        <a:blip xmlns:r="http://schemas.openxmlformats.org/officeDocument/2006/relationships" r:embed="rId4"/>
        <a:stretch>
          <a:fillRect/>
        </a:stretch>
      </xdr:blipFill>
      <xdr:spPr>
        <a:xfrm>
          <a:off x="1219200" y="26098500"/>
          <a:ext cx="1234440" cy="914400"/>
        </a:xfrm>
        <a:prstGeom prst="rect">
          <a:avLst/>
        </a:prstGeom>
      </xdr:spPr>
    </xdr:pic>
    <xdr:clientData/>
  </xdr:oneCellAnchor>
  <xdr:oneCellAnchor>
    <xdr:from>
      <xdr:col>2</xdr:col>
      <xdr:colOff>0</xdr:colOff>
      <xdr:row>586</xdr:row>
      <xdr:rowOff>0</xdr:rowOff>
    </xdr:from>
    <xdr:ext cx="1059628" cy="914400"/>
    <xdr:pic>
      <xdr:nvPicPr>
        <xdr:cNvPr id="6" name="Picture 5">
          <a:extLst>
            <a:ext uri="{FF2B5EF4-FFF2-40B4-BE49-F238E27FC236}">
              <a16:creationId xmlns:a16="http://schemas.microsoft.com/office/drawing/2014/main" id="{00000000-0008-0000-0A00-000006000000}"/>
            </a:ext>
          </a:extLst>
        </xdr:cNvPr>
        <xdr:cNvPicPr>
          <a:picLocks noChangeAspect="1"/>
        </xdr:cNvPicPr>
      </xdr:nvPicPr>
      <xdr:blipFill>
        <a:blip xmlns:r="http://schemas.openxmlformats.org/officeDocument/2006/relationships" r:embed="rId5"/>
        <a:stretch>
          <a:fillRect/>
        </a:stretch>
      </xdr:blipFill>
      <xdr:spPr>
        <a:xfrm>
          <a:off x="1219200" y="27051000"/>
          <a:ext cx="1059628" cy="914400"/>
        </a:xfrm>
        <a:prstGeom prst="rect">
          <a:avLst/>
        </a:prstGeom>
      </xdr:spPr>
    </xdr:pic>
    <xdr:clientData/>
  </xdr:oneCellAnchor>
  <xdr:oneCellAnchor>
    <xdr:from>
      <xdr:col>3</xdr:col>
      <xdr:colOff>28575</xdr:colOff>
      <xdr:row>376</xdr:row>
      <xdr:rowOff>28575</xdr:rowOff>
    </xdr:from>
    <xdr:ext cx="3142231" cy="1828800"/>
    <xdr:pic>
      <xdr:nvPicPr>
        <xdr:cNvPr id="7" name="Picture 6" descr="https://learning.oreilly.com/library/view/evaluating-machine-learning/9781492048756/assets/emlm_0302.png">
          <a:extLst>
            <a:ext uri="{FF2B5EF4-FFF2-40B4-BE49-F238E27FC236}">
              <a16:creationId xmlns:a16="http://schemas.microsoft.com/office/drawing/2014/main" id="{00000000-0008-0000-0A00-000007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857375" y="76800075"/>
          <a:ext cx="3142231"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8</xdr:row>
      <xdr:rowOff>0</xdr:rowOff>
    </xdr:from>
    <xdr:ext cx="4104762" cy="1171429"/>
    <xdr:pic>
      <xdr:nvPicPr>
        <xdr:cNvPr id="8" name="Picture 7">
          <a:extLst>
            <a:ext uri="{FF2B5EF4-FFF2-40B4-BE49-F238E27FC236}">
              <a16:creationId xmlns:a16="http://schemas.microsoft.com/office/drawing/2014/main" id="{00000000-0008-0000-0A00-000008000000}"/>
            </a:ext>
          </a:extLst>
        </xdr:cNvPr>
        <xdr:cNvPicPr>
          <a:picLocks noChangeAspect="1"/>
        </xdr:cNvPicPr>
      </xdr:nvPicPr>
      <xdr:blipFill>
        <a:blip xmlns:r="http://schemas.openxmlformats.org/officeDocument/2006/relationships" r:embed="rId7"/>
        <a:stretch>
          <a:fillRect/>
        </a:stretch>
      </xdr:blipFill>
      <xdr:spPr>
        <a:xfrm>
          <a:off x="1219200" y="250726575"/>
          <a:ext cx="4104762" cy="1171429"/>
        </a:xfrm>
        <a:prstGeom prst="rect">
          <a:avLst/>
        </a:prstGeom>
      </xdr:spPr>
    </xdr:pic>
    <xdr:clientData/>
  </xdr:oneCellAnchor>
  <xdr:oneCellAnchor>
    <xdr:from>
      <xdr:col>2</xdr:col>
      <xdr:colOff>0</xdr:colOff>
      <xdr:row>14</xdr:row>
      <xdr:rowOff>0</xdr:rowOff>
    </xdr:from>
    <xdr:ext cx="2771775" cy="2003777"/>
    <xdr:pic>
      <xdr:nvPicPr>
        <xdr:cNvPr id="9" name="Picture 8">
          <a:extLst>
            <a:ext uri="{FF2B5EF4-FFF2-40B4-BE49-F238E27FC236}">
              <a16:creationId xmlns:a16="http://schemas.microsoft.com/office/drawing/2014/main" id="{00000000-0008-0000-0A00-000009000000}"/>
            </a:ext>
          </a:extLst>
        </xdr:cNvPr>
        <xdr:cNvPicPr>
          <a:picLocks noChangeAspect="1"/>
        </xdr:cNvPicPr>
      </xdr:nvPicPr>
      <xdr:blipFill>
        <a:blip xmlns:r="http://schemas.openxmlformats.org/officeDocument/2006/relationships" r:embed="rId8"/>
        <a:stretch>
          <a:fillRect/>
        </a:stretch>
      </xdr:blipFill>
      <xdr:spPr>
        <a:xfrm>
          <a:off x="1219200" y="251869575"/>
          <a:ext cx="2771775" cy="2003777"/>
        </a:xfrm>
        <a:prstGeom prst="rect">
          <a:avLst/>
        </a:prstGeom>
      </xdr:spPr>
    </xdr:pic>
    <xdr:clientData/>
  </xdr:oneCellAnchor>
  <xdr:oneCellAnchor>
    <xdr:from>
      <xdr:col>2</xdr:col>
      <xdr:colOff>0</xdr:colOff>
      <xdr:row>31</xdr:row>
      <xdr:rowOff>0</xdr:rowOff>
    </xdr:from>
    <xdr:ext cx="5809524" cy="2942857"/>
    <xdr:pic>
      <xdr:nvPicPr>
        <xdr:cNvPr id="10" name="Picture 9">
          <a:extLst>
            <a:ext uri="{FF2B5EF4-FFF2-40B4-BE49-F238E27FC236}">
              <a16:creationId xmlns:a16="http://schemas.microsoft.com/office/drawing/2014/main" id="{00000000-0008-0000-0A00-00000A000000}"/>
            </a:ext>
          </a:extLst>
        </xdr:cNvPr>
        <xdr:cNvPicPr>
          <a:picLocks noChangeAspect="1"/>
        </xdr:cNvPicPr>
      </xdr:nvPicPr>
      <xdr:blipFill>
        <a:blip xmlns:r="http://schemas.openxmlformats.org/officeDocument/2006/relationships" r:embed="rId9"/>
        <a:stretch>
          <a:fillRect/>
        </a:stretch>
      </xdr:blipFill>
      <xdr:spPr>
        <a:xfrm>
          <a:off x="1219200" y="255108075"/>
          <a:ext cx="5809524" cy="2942857"/>
        </a:xfrm>
        <a:prstGeom prst="rect">
          <a:avLst/>
        </a:prstGeom>
      </xdr:spPr>
    </xdr:pic>
    <xdr:clientData/>
  </xdr:oneCellAnchor>
  <xdr:oneCellAnchor>
    <xdr:from>
      <xdr:col>2</xdr:col>
      <xdr:colOff>0</xdr:colOff>
      <xdr:row>61</xdr:row>
      <xdr:rowOff>0</xdr:rowOff>
    </xdr:from>
    <xdr:ext cx="1724025" cy="434961"/>
    <xdr:pic>
      <xdr:nvPicPr>
        <xdr:cNvPr id="11" name="Picture 10">
          <a:extLst>
            <a:ext uri="{FF2B5EF4-FFF2-40B4-BE49-F238E27FC236}">
              <a16:creationId xmlns:a16="http://schemas.microsoft.com/office/drawing/2014/main" id="{00000000-0008-0000-0A00-00000B000000}"/>
            </a:ext>
          </a:extLst>
        </xdr:cNvPr>
        <xdr:cNvPicPr>
          <a:picLocks noChangeAspect="1"/>
        </xdr:cNvPicPr>
      </xdr:nvPicPr>
      <xdr:blipFill>
        <a:blip xmlns:r="http://schemas.openxmlformats.org/officeDocument/2006/relationships" r:embed="rId10"/>
        <a:stretch>
          <a:fillRect/>
        </a:stretch>
      </xdr:blipFill>
      <xdr:spPr>
        <a:xfrm>
          <a:off x="1219200" y="260823075"/>
          <a:ext cx="1724025" cy="434961"/>
        </a:xfrm>
        <a:prstGeom prst="rect">
          <a:avLst/>
        </a:prstGeom>
      </xdr:spPr>
    </xdr:pic>
    <xdr:clientData/>
  </xdr:oneCellAnchor>
  <xdr:oneCellAnchor>
    <xdr:from>
      <xdr:col>3</xdr:col>
      <xdr:colOff>0</xdr:colOff>
      <xdr:row>70</xdr:row>
      <xdr:rowOff>0</xdr:rowOff>
    </xdr:from>
    <xdr:ext cx="1923810" cy="495238"/>
    <xdr:pic>
      <xdr:nvPicPr>
        <xdr:cNvPr id="12" name="Picture 11">
          <a:extLst>
            <a:ext uri="{FF2B5EF4-FFF2-40B4-BE49-F238E27FC236}">
              <a16:creationId xmlns:a16="http://schemas.microsoft.com/office/drawing/2014/main" id="{00000000-0008-0000-0A00-00000C000000}"/>
            </a:ext>
          </a:extLst>
        </xdr:cNvPr>
        <xdr:cNvPicPr>
          <a:picLocks noChangeAspect="1"/>
        </xdr:cNvPicPr>
      </xdr:nvPicPr>
      <xdr:blipFill>
        <a:blip xmlns:r="http://schemas.openxmlformats.org/officeDocument/2006/relationships" r:embed="rId11"/>
        <a:stretch>
          <a:fillRect/>
        </a:stretch>
      </xdr:blipFill>
      <xdr:spPr>
        <a:xfrm>
          <a:off x="1828800" y="262537575"/>
          <a:ext cx="1923810" cy="495238"/>
        </a:xfrm>
        <a:prstGeom prst="rect">
          <a:avLst/>
        </a:prstGeom>
      </xdr:spPr>
    </xdr:pic>
    <xdr:clientData/>
  </xdr:oneCellAnchor>
  <xdr:oneCellAnchor>
    <xdr:from>
      <xdr:col>3</xdr:col>
      <xdr:colOff>0</xdr:colOff>
      <xdr:row>82</xdr:row>
      <xdr:rowOff>0</xdr:rowOff>
    </xdr:from>
    <xdr:ext cx="1885714" cy="323810"/>
    <xdr:pic>
      <xdr:nvPicPr>
        <xdr:cNvPr id="13" name="Picture 12">
          <a:extLst>
            <a:ext uri="{FF2B5EF4-FFF2-40B4-BE49-F238E27FC236}">
              <a16:creationId xmlns:a16="http://schemas.microsoft.com/office/drawing/2014/main" id="{00000000-0008-0000-0A00-00000D000000}"/>
            </a:ext>
          </a:extLst>
        </xdr:cNvPr>
        <xdr:cNvPicPr>
          <a:picLocks noChangeAspect="1"/>
        </xdr:cNvPicPr>
      </xdr:nvPicPr>
      <xdr:blipFill>
        <a:blip xmlns:r="http://schemas.openxmlformats.org/officeDocument/2006/relationships" r:embed="rId12"/>
        <a:stretch>
          <a:fillRect/>
        </a:stretch>
      </xdr:blipFill>
      <xdr:spPr>
        <a:xfrm>
          <a:off x="1828800" y="263299575"/>
          <a:ext cx="1885714" cy="323810"/>
        </a:xfrm>
        <a:prstGeom prst="rect">
          <a:avLst/>
        </a:prstGeom>
      </xdr:spPr>
    </xdr:pic>
    <xdr:clientData/>
  </xdr:oneCellAnchor>
  <xdr:oneCellAnchor>
    <xdr:from>
      <xdr:col>9</xdr:col>
      <xdr:colOff>66675</xdr:colOff>
      <xdr:row>63</xdr:row>
      <xdr:rowOff>76200</xdr:rowOff>
    </xdr:from>
    <xdr:ext cx="4418874" cy="2216681"/>
    <xdr:pic>
      <xdr:nvPicPr>
        <xdr:cNvPr id="14" name="Picture 13">
          <a:extLst>
            <a:ext uri="{FF2B5EF4-FFF2-40B4-BE49-F238E27FC236}">
              <a16:creationId xmlns:a16="http://schemas.microsoft.com/office/drawing/2014/main" id="{00000000-0008-0000-0A00-00000E000000}"/>
            </a:ext>
          </a:extLst>
        </xdr:cNvPr>
        <xdr:cNvPicPr>
          <a:picLocks noChangeAspect="1"/>
        </xdr:cNvPicPr>
      </xdr:nvPicPr>
      <xdr:blipFill>
        <a:blip xmlns:r="http://schemas.openxmlformats.org/officeDocument/2006/relationships" r:embed="rId13"/>
        <a:stretch>
          <a:fillRect/>
        </a:stretch>
      </xdr:blipFill>
      <xdr:spPr>
        <a:xfrm>
          <a:off x="5553075" y="261280275"/>
          <a:ext cx="4418874" cy="2216681"/>
        </a:xfrm>
        <a:prstGeom prst="rect">
          <a:avLst/>
        </a:prstGeom>
      </xdr:spPr>
    </xdr:pic>
    <xdr:clientData/>
  </xdr:oneCellAnchor>
  <xdr:oneCellAnchor>
    <xdr:from>
      <xdr:col>2</xdr:col>
      <xdr:colOff>0</xdr:colOff>
      <xdr:row>87</xdr:row>
      <xdr:rowOff>0</xdr:rowOff>
    </xdr:from>
    <xdr:ext cx="3209925" cy="1216217"/>
    <xdr:pic>
      <xdr:nvPicPr>
        <xdr:cNvPr id="15" name="Picture 14">
          <a:extLst>
            <a:ext uri="{FF2B5EF4-FFF2-40B4-BE49-F238E27FC236}">
              <a16:creationId xmlns:a16="http://schemas.microsoft.com/office/drawing/2014/main" id="{00000000-0008-0000-0A00-00000F000000}"/>
            </a:ext>
          </a:extLst>
        </xdr:cNvPr>
        <xdr:cNvPicPr>
          <a:picLocks noChangeAspect="1"/>
        </xdr:cNvPicPr>
      </xdr:nvPicPr>
      <xdr:blipFill>
        <a:blip xmlns:r="http://schemas.openxmlformats.org/officeDocument/2006/relationships" r:embed="rId14"/>
        <a:stretch>
          <a:fillRect/>
        </a:stretch>
      </xdr:blipFill>
      <xdr:spPr>
        <a:xfrm>
          <a:off x="1219200" y="264252075"/>
          <a:ext cx="3209925" cy="1216217"/>
        </a:xfrm>
        <a:prstGeom prst="rect">
          <a:avLst/>
        </a:prstGeom>
      </xdr:spPr>
    </xdr:pic>
    <xdr:clientData/>
  </xdr:oneCellAnchor>
  <xdr:oneCellAnchor>
    <xdr:from>
      <xdr:col>3</xdr:col>
      <xdr:colOff>0</xdr:colOff>
      <xdr:row>152</xdr:row>
      <xdr:rowOff>0</xdr:rowOff>
    </xdr:from>
    <xdr:ext cx="3648075" cy="1612833"/>
    <xdr:pic>
      <xdr:nvPicPr>
        <xdr:cNvPr id="16" name="Picture 15">
          <a:extLst>
            <a:ext uri="{FF2B5EF4-FFF2-40B4-BE49-F238E27FC236}">
              <a16:creationId xmlns:a16="http://schemas.microsoft.com/office/drawing/2014/main" id="{00000000-0008-0000-0A00-000010000000}"/>
            </a:ext>
          </a:extLst>
        </xdr:cNvPr>
        <xdr:cNvPicPr>
          <a:picLocks noChangeAspect="1"/>
        </xdr:cNvPicPr>
      </xdr:nvPicPr>
      <xdr:blipFill>
        <a:blip xmlns:r="http://schemas.openxmlformats.org/officeDocument/2006/relationships" r:embed="rId15"/>
        <a:stretch>
          <a:fillRect/>
        </a:stretch>
      </xdr:blipFill>
      <xdr:spPr>
        <a:xfrm>
          <a:off x="1828800" y="276634575"/>
          <a:ext cx="3648075" cy="1612833"/>
        </a:xfrm>
        <a:prstGeom prst="rect">
          <a:avLst/>
        </a:prstGeom>
      </xdr:spPr>
    </xdr:pic>
    <xdr:clientData/>
  </xdr:oneCellAnchor>
  <xdr:oneCellAnchor>
    <xdr:from>
      <xdr:col>9</xdr:col>
      <xdr:colOff>228600</xdr:colOff>
      <xdr:row>152</xdr:row>
      <xdr:rowOff>38100</xdr:rowOff>
    </xdr:from>
    <xdr:ext cx="3866574" cy="1689125"/>
    <xdr:pic>
      <xdr:nvPicPr>
        <xdr:cNvPr id="17" name="Picture 16">
          <a:extLst>
            <a:ext uri="{FF2B5EF4-FFF2-40B4-BE49-F238E27FC236}">
              <a16:creationId xmlns:a16="http://schemas.microsoft.com/office/drawing/2014/main" id="{00000000-0008-0000-0A00-000011000000}"/>
            </a:ext>
          </a:extLst>
        </xdr:cNvPr>
        <xdr:cNvPicPr>
          <a:picLocks noChangeAspect="1"/>
        </xdr:cNvPicPr>
      </xdr:nvPicPr>
      <xdr:blipFill>
        <a:blip xmlns:r="http://schemas.openxmlformats.org/officeDocument/2006/relationships" r:embed="rId16"/>
        <a:stretch>
          <a:fillRect/>
        </a:stretch>
      </xdr:blipFill>
      <xdr:spPr>
        <a:xfrm>
          <a:off x="5715000" y="276672675"/>
          <a:ext cx="3866574" cy="1689125"/>
        </a:xfrm>
        <a:prstGeom prst="rect">
          <a:avLst/>
        </a:prstGeom>
      </xdr:spPr>
    </xdr:pic>
    <xdr:clientData/>
  </xdr:oneCellAnchor>
  <xdr:oneCellAnchor>
    <xdr:from>
      <xdr:col>3</xdr:col>
      <xdr:colOff>1</xdr:colOff>
      <xdr:row>166</xdr:row>
      <xdr:rowOff>0</xdr:rowOff>
    </xdr:from>
    <xdr:ext cx="3562350" cy="1050841"/>
    <xdr:pic>
      <xdr:nvPicPr>
        <xdr:cNvPr id="18" name="Picture 17">
          <a:extLst>
            <a:ext uri="{FF2B5EF4-FFF2-40B4-BE49-F238E27FC236}">
              <a16:creationId xmlns:a16="http://schemas.microsoft.com/office/drawing/2014/main" id="{00000000-0008-0000-0A00-000012000000}"/>
            </a:ext>
          </a:extLst>
        </xdr:cNvPr>
        <xdr:cNvPicPr>
          <a:picLocks noChangeAspect="1"/>
        </xdr:cNvPicPr>
      </xdr:nvPicPr>
      <xdr:blipFill>
        <a:blip xmlns:r="http://schemas.openxmlformats.org/officeDocument/2006/relationships" r:embed="rId17"/>
        <a:stretch>
          <a:fillRect/>
        </a:stretch>
      </xdr:blipFill>
      <xdr:spPr>
        <a:xfrm>
          <a:off x="1828801" y="279301575"/>
          <a:ext cx="3562350" cy="1050841"/>
        </a:xfrm>
        <a:prstGeom prst="rect">
          <a:avLst/>
        </a:prstGeom>
      </xdr:spPr>
    </xdr:pic>
    <xdr:clientData/>
  </xdr:oneCellAnchor>
  <xdr:oneCellAnchor>
    <xdr:from>
      <xdr:col>2</xdr:col>
      <xdr:colOff>0</xdr:colOff>
      <xdr:row>177</xdr:row>
      <xdr:rowOff>0</xdr:rowOff>
    </xdr:from>
    <xdr:ext cx="3752850" cy="1700987"/>
    <xdr:pic>
      <xdr:nvPicPr>
        <xdr:cNvPr id="19" name="Picture 18">
          <a:extLst>
            <a:ext uri="{FF2B5EF4-FFF2-40B4-BE49-F238E27FC236}">
              <a16:creationId xmlns:a16="http://schemas.microsoft.com/office/drawing/2014/main" id="{00000000-0008-0000-0A00-000013000000}"/>
            </a:ext>
          </a:extLst>
        </xdr:cNvPr>
        <xdr:cNvPicPr>
          <a:picLocks noChangeAspect="1"/>
        </xdr:cNvPicPr>
      </xdr:nvPicPr>
      <xdr:blipFill>
        <a:blip xmlns:r="http://schemas.openxmlformats.org/officeDocument/2006/relationships" r:embed="rId18"/>
        <a:stretch>
          <a:fillRect/>
        </a:stretch>
      </xdr:blipFill>
      <xdr:spPr>
        <a:xfrm>
          <a:off x="1219200" y="281397075"/>
          <a:ext cx="3752850" cy="1700987"/>
        </a:xfrm>
        <a:prstGeom prst="rect">
          <a:avLst/>
        </a:prstGeom>
      </xdr:spPr>
    </xdr:pic>
    <xdr:clientData/>
  </xdr:oneCellAnchor>
  <xdr:oneCellAnchor>
    <xdr:from>
      <xdr:col>2</xdr:col>
      <xdr:colOff>1</xdr:colOff>
      <xdr:row>186</xdr:row>
      <xdr:rowOff>0</xdr:rowOff>
    </xdr:from>
    <xdr:ext cx="3805881" cy="1828800"/>
    <xdr:pic>
      <xdr:nvPicPr>
        <xdr:cNvPr id="20" name="Picture 19">
          <a:extLst>
            <a:ext uri="{FF2B5EF4-FFF2-40B4-BE49-F238E27FC236}">
              <a16:creationId xmlns:a16="http://schemas.microsoft.com/office/drawing/2014/main" id="{00000000-0008-0000-0A00-000014000000}"/>
            </a:ext>
          </a:extLst>
        </xdr:cNvPr>
        <xdr:cNvPicPr>
          <a:picLocks noChangeAspect="1"/>
        </xdr:cNvPicPr>
      </xdr:nvPicPr>
      <xdr:blipFill>
        <a:blip xmlns:r="http://schemas.openxmlformats.org/officeDocument/2006/relationships" r:embed="rId19"/>
        <a:stretch>
          <a:fillRect/>
        </a:stretch>
      </xdr:blipFill>
      <xdr:spPr>
        <a:xfrm>
          <a:off x="1219201" y="283111575"/>
          <a:ext cx="3805881" cy="1828800"/>
        </a:xfrm>
        <a:prstGeom prst="rect">
          <a:avLst/>
        </a:prstGeom>
      </xdr:spPr>
    </xdr:pic>
    <xdr:clientData/>
  </xdr:oneCellAnchor>
  <xdr:oneCellAnchor>
    <xdr:from>
      <xdr:col>3</xdr:col>
      <xdr:colOff>0</xdr:colOff>
      <xdr:row>202</xdr:row>
      <xdr:rowOff>0</xdr:rowOff>
    </xdr:from>
    <xdr:ext cx="4666667" cy="1304762"/>
    <xdr:pic>
      <xdr:nvPicPr>
        <xdr:cNvPr id="21" name="Picture 20">
          <a:extLst>
            <a:ext uri="{FF2B5EF4-FFF2-40B4-BE49-F238E27FC236}">
              <a16:creationId xmlns:a16="http://schemas.microsoft.com/office/drawing/2014/main" id="{00000000-0008-0000-0A00-000015000000}"/>
            </a:ext>
          </a:extLst>
        </xdr:cNvPr>
        <xdr:cNvPicPr>
          <a:picLocks noChangeAspect="1"/>
        </xdr:cNvPicPr>
      </xdr:nvPicPr>
      <xdr:blipFill>
        <a:blip xmlns:r="http://schemas.openxmlformats.org/officeDocument/2006/relationships" r:embed="rId20"/>
        <a:stretch>
          <a:fillRect/>
        </a:stretch>
      </xdr:blipFill>
      <xdr:spPr>
        <a:xfrm>
          <a:off x="1828800" y="286159575"/>
          <a:ext cx="4666667" cy="1304762"/>
        </a:xfrm>
        <a:prstGeom prst="rect">
          <a:avLst/>
        </a:prstGeom>
      </xdr:spPr>
    </xdr:pic>
    <xdr:clientData/>
  </xdr:oneCellAnchor>
  <xdr:oneCellAnchor>
    <xdr:from>
      <xdr:col>7</xdr:col>
      <xdr:colOff>0</xdr:colOff>
      <xdr:row>15</xdr:row>
      <xdr:rowOff>0</xdr:rowOff>
    </xdr:from>
    <xdr:ext cx="2276190" cy="1647619"/>
    <xdr:pic>
      <xdr:nvPicPr>
        <xdr:cNvPr id="22" name="Picture 21">
          <a:extLst>
            <a:ext uri="{FF2B5EF4-FFF2-40B4-BE49-F238E27FC236}">
              <a16:creationId xmlns:a16="http://schemas.microsoft.com/office/drawing/2014/main" id="{00000000-0008-0000-0A00-000016000000}"/>
            </a:ext>
          </a:extLst>
        </xdr:cNvPr>
        <xdr:cNvPicPr>
          <a:picLocks noChangeAspect="1"/>
        </xdr:cNvPicPr>
      </xdr:nvPicPr>
      <xdr:blipFill>
        <a:blip xmlns:r="http://schemas.openxmlformats.org/officeDocument/2006/relationships" r:embed="rId21"/>
        <a:stretch>
          <a:fillRect/>
        </a:stretch>
      </xdr:blipFill>
      <xdr:spPr>
        <a:xfrm>
          <a:off x="4267200" y="252060075"/>
          <a:ext cx="2276190" cy="1647619"/>
        </a:xfrm>
        <a:prstGeom prst="rect">
          <a:avLst/>
        </a:prstGeom>
      </xdr:spPr>
    </xdr:pic>
    <xdr:clientData/>
  </xdr:oneCellAnchor>
  <xdr:oneCellAnchor>
    <xdr:from>
      <xdr:col>11</xdr:col>
      <xdr:colOff>0</xdr:colOff>
      <xdr:row>15</xdr:row>
      <xdr:rowOff>0</xdr:rowOff>
    </xdr:from>
    <xdr:ext cx="2257143" cy="1933333"/>
    <xdr:pic>
      <xdr:nvPicPr>
        <xdr:cNvPr id="23" name="Picture 22">
          <a:extLst>
            <a:ext uri="{FF2B5EF4-FFF2-40B4-BE49-F238E27FC236}">
              <a16:creationId xmlns:a16="http://schemas.microsoft.com/office/drawing/2014/main" id="{00000000-0008-0000-0A00-000017000000}"/>
            </a:ext>
          </a:extLst>
        </xdr:cNvPr>
        <xdr:cNvPicPr>
          <a:picLocks noChangeAspect="1"/>
        </xdr:cNvPicPr>
      </xdr:nvPicPr>
      <xdr:blipFill>
        <a:blip xmlns:r="http://schemas.openxmlformats.org/officeDocument/2006/relationships" r:embed="rId22"/>
        <a:stretch>
          <a:fillRect/>
        </a:stretch>
      </xdr:blipFill>
      <xdr:spPr>
        <a:xfrm>
          <a:off x="6705600" y="252060075"/>
          <a:ext cx="2257143" cy="1933333"/>
        </a:xfrm>
        <a:prstGeom prst="rect">
          <a:avLst/>
        </a:prstGeom>
      </xdr:spPr>
    </xdr:pic>
    <xdr:clientData/>
  </xdr:oneCellAnchor>
  <xdr:oneCellAnchor>
    <xdr:from>
      <xdr:col>8</xdr:col>
      <xdr:colOff>1</xdr:colOff>
      <xdr:row>87</xdr:row>
      <xdr:rowOff>0</xdr:rowOff>
    </xdr:from>
    <xdr:ext cx="2712427" cy="457200"/>
    <xdr:pic>
      <xdr:nvPicPr>
        <xdr:cNvPr id="24" name="Picture 23">
          <a:extLst>
            <a:ext uri="{FF2B5EF4-FFF2-40B4-BE49-F238E27FC236}">
              <a16:creationId xmlns:a16="http://schemas.microsoft.com/office/drawing/2014/main" id="{00000000-0008-0000-0A00-000018000000}"/>
            </a:ext>
          </a:extLst>
        </xdr:cNvPr>
        <xdr:cNvPicPr>
          <a:picLocks noChangeAspect="1"/>
        </xdr:cNvPicPr>
      </xdr:nvPicPr>
      <xdr:blipFill>
        <a:blip xmlns:r="http://schemas.openxmlformats.org/officeDocument/2006/relationships" r:embed="rId23"/>
        <a:stretch>
          <a:fillRect/>
        </a:stretch>
      </xdr:blipFill>
      <xdr:spPr>
        <a:xfrm>
          <a:off x="4876801" y="264252075"/>
          <a:ext cx="2712427" cy="457200"/>
        </a:xfrm>
        <a:prstGeom prst="rect">
          <a:avLst/>
        </a:prstGeom>
      </xdr:spPr>
    </xdr:pic>
    <xdr:clientData/>
  </xdr:oneCellAnchor>
  <xdr:oneCellAnchor>
    <xdr:from>
      <xdr:col>8</xdr:col>
      <xdr:colOff>0</xdr:colOff>
      <xdr:row>91</xdr:row>
      <xdr:rowOff>0</xdr:rowOff>
    </xdr:from>
    <xdr:ext cx="3775166" cy="457200"/>
    <xdr:pic>
      <xdr:nvPicPr>
        <xdr:cNvPr id="25" name="Picture 24">
          <a:extLst>
            <a:ext uri="{FF2B5EF4-FFF2-40B4-BE49-F238E27FC236}">
              <a16:creationId xmlns:a16="http://schemas.microsoft.com/office/drawing/2014/main" id="{00000000-0008-0000-0A00-000019000000}"/>
            </a:ext>
          </a:extLst>
        </xdr:cNvPr>
        <xdr:cNvPicPr>
          <a:picLocks noChangeAspect="1"/>
        </xdr:cNvPicPr>
      </xdr:nvPicPr>
      <xdr:blipFill>
        <a:blip xmlns:r="http://schemas.openxmlformats.org/officeDocument/2006/relationships" r:embed="rId24"/>
        <a:stretch>
          <a:fillRect/>
        </a:stretch>
      </xdr:blipFill>
      <xdr:spPr>
        <a:xfrm>
          <a:off x="4876800" y="265014075"/>
          <a:ext cx="3775166" cy="457200"/>
        </a:xfrm>
        <a:prstGeom prst="rect">
          <a:avLst/>
        </a:prstGeom>
      </xdr:spPr>
    </xdr:pic>
    <xdr:clientData/>
  </xdr:oneCellAnchor>
  <xdr:oneCellAnchor>
    <xdr:from>
      <xdr:col>8</xdr:col>
      <xdr:colOff>0</xdr:colOff>
      <xdr:row>95</xdr:row>
      <xdr:rowOff>0</xdr:rowOff>
    </xdr:from>
    <xdr:ext cx="3802674" cy="457200"/>
    <xdr:pic>
      <xdr:nvPicPr>
        <xdr:cNvPr id="26" name="Picture 25">
          <a:extLst>
            <a:ext uri="{FF2B5EF4-FFF2-40B4-BE49-F238E27FC236}">
              <a16:creationId xmlns:a16="http://schemas.microsoft.com/office/drawing/2014/main" id="{00000000-0008-0000-0A00-00001A000000}"/>
            </a:ext>
          </a:extLst>
        </xdr:cNvPr>
        <xdr:cNvPicPr>
          <a:picLocks noChangeAspect="1"/>
        </xdr:cNvPicPr>
      </xdr:nvPicPr>
      <xdr:blipFill>
        <a:blip xmlns:r="http://schemas.openxmlformats.org/officeDocument/2006/relationships" r:embed="rId25"/>
        <a:stretch>
          <a:fillRect/>
        </a:stretch>
      </xdr:blipFill>
      <xdr:spPr>
        <a:xfrm>
          <a:off x="4876800" y="265776075"/>
          <a:ext cx="3802674" cy="457200"/>
        </a:xfrm>
        <a:prstGeom prst="rect">
          <a:avLst/>
        </a:prstGeom>
      </xdr:spPr>
    </xdr:pic>
    <xdr:clientData/>
  </xdr:oneCellAnchor>
  <xdr:oneCellAnchor>
    <xdr:from>
      <xdr:col>8</xdr:col>
      <xdr:colOff>1</xdr:colOff>
      <xdr:row>99</xdr:row>
      <xdr:rowOff>0</xdr:rowOff>
    </xdr:from>
    <xdr:ext cx="4769318" cy="457200"/>
    <xdr:pic>
      <xdr:nvPicPr>
        <xdr:cNvPr id="27" name="Picture 26">
          <a:extLst>
            <a:ext uri="{FF2B5EF4-FFF2-40B4-BE49-F238E27FC236}">
              <a16:creationId xmlns:a16="http://schemas.microsoft.com/office/drawing/2014/main" id="{00000000-0008-0000-0A00-00001B000000}"/>
            </a:ext>
          </a:extLst>
        </xdr:cNvPr>
        <xdr:cNvPicPr>
          <a:picLocks noChangeAspect="1"/>
        </xdr:cNvPicPr>
      </xdr:nvPicPr>
      <xdr:blipFill>
        <a:blip xmlns:r="http://schemas.openxmlformats.org/officeDocument/2006/relationships" r:embed="rId26"/>
        <a:stretch>
          <a:fillRect/>
        </a:stretch>
      </xdr:blipFill>
      <xdr:spPr>
        <a:xfrm>
          <a:off x="4876801" y="266538075"/>
          <a:ext cx="4769318" cy="457200"/>
        </a:xfrm>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twoCellAnchor editAs="oneCell">
    <xdr:from>
      <xdr:col>1</xdr:col>
      <xdr:colOff>19050</xdr:colOff>
      <xdr:row>4</xdr:row>
      <xdr:rowOff>19050</xdr:rowOff>
    </xdr:from>
    <xdr:to>
      <xdr:col>23</xdr:col>
      <xdr:colOff>485775</xdr:colOff>
      <xdr:row>44</xdr:row>
      <xdr:rowOff>85725</xdr:rowOff>
    </xdr:to>
    <xdr:pic>
      <xdr:nvPicPr>
        <xdr:cNvPr id="2" name="Picture 1">
          <a:extLst>
            <a:ext uri="{FF2B5EF4-FFF2-40B4-BE49-F238E27FC236}">
              <a16:creationId xmlns:a16="http://schemas.microsoft.com/office/drawing/2014/main" id="{00000000-0008-0000-0B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28650" y="781050"/>
          <a:ext cx="13877925" cy="7686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oneCellAnchor>
    <xdr:from>
      <xdr:col>1</xdr:col>
      <xdr:colOff>0</xdr:colOff>
      <xdr:row>1</xdr:row>
      <xdr:rowOff>0</xdr:rowOff>
    </xdr:from>
    <xdr:ext cx="2956402" cy="1828800"/>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609600" y="190500"/>
          <a:ext cx="2956402" cy="1828800"/>
        </a:xfrm>
        <a:prstGeom prst="rect">
          <a:avLst/>
        </a:prstGeom>
      </xdr:spPr>
    </xdr:pic>
    <xdr:clientData/>
  </xdr:oneCellAnchor>
  <xdr:oneCellAnchor>
    <xdr:from>
      <xdr:col>1</xdr:col>
      <xdr:colOff>0</xdr:colOff>
      <xdr:row>13</xdr:row>
      <xdr:rowOff>0</xdr:rowOff>
    </xdr:from>
    <xdr:ext cx="4286250" cy="1705422"/>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609600" y="250536075"/>
          <a:ext cx="4286250" cy="1705422"/>
        </a:xfrm>
        <a:prstGeom prst="rect">
          <a:avLst/>
        </a:prstGeom>
      </xdr:spPr>
    </xdr:pic>
    <xdr:clientData/>
  </xdr:oneCellAnchor>
  <xdr:oneCellAnchor>
    <xdr:from>
      <xdr:col>1</xdr:col>
      <xdr:colOff>0</xdr:colOff>
      <xdr:row>22</xdr:row>
      <xdr:rowOff>0</xdr:rowOff>
    </xdr:from>
    <xdr:ext cx="4772025" cy="2024495"/>
    <xdr:pic>
      <xdr:nvPicPr>
        <xdr:cNvPr id="4" name="Picture 3">
          <a:extLst>
            <a:ext uri="{FF2B5EF4-FFF2-40B4-BE49-F238E27FC236}">
              <a16:creationId xmlns:a16="http://schemas.microsoft.com/office/drawing/2014/main" id="{00000000-0008-0000-0C00-000004000000}"/>
            </a:ext>
          </a:extLst>
        </xdr:cNvPr>
        <xdr:cNvPicPr>
          <a:picLocks noChangeAspect="1"/>
        </xdr:cNvPicPr>
      </xdr:nvPicPr>
      <xdr:blipFill>
        <a:blip xmlns:r="http://schemas.openxmlformats.org/officeDocument/2006/relationships" r:embed="rId3"/>
        <a:stretch>
          <a:fillRect/>
        </a:stretch>
      </xdr:blipFill>
      <xdr:spPr>
        <a:xfrm>
          <a:off x="609600" y="252250575"/>
          <a:ext cx="4772025" cy="2024495"/>
        </a:xfrm>
        <a:prstGeom prst="rect">
          <a:avLst/>
        </a:prstGeom>
      </xdr:spPr>
    </xdr:pic>
    <xdr:clientData/>
  </xdr:oneCellAnchor>
  <xdr:twoCellAnchor editAs="oneCell">
    <xdr:from>
      <xdr:col>1</xdr:col>
      <xdr:colOff>600075</xdr:colOff>
      <xdr:row>123</xdr:row>
      <xdr:rowOff>9525</xdr:rowOff>
    </xdr:from>
    <xdr:to>
      <xdr:col>7</xdr:col>
      <xdr:colOff>304380</xdr:colOff>
      <xdr:row>131</xdr:row>
      <xdr:rowOff>161715</xdr:rowOff>
    </xdr:to>
    <xdr:pic>
      <xdr:nvPicPr>
        <xdr:cNvPr id="5" name="Picture 4">
          <a:extLst>
            <a:ext uri="{FF2B5EF4-FFF2-40B4-BE49-F238E27FC236}">
              <a16:creationId xmlns:a16="http://schemas.microsoft.com/office/drawing/2014/main" id="{00000000-0008-0000-0C00-000005000000}"/>
            </a:ext>
          </a:extLst>
        </xdr:cNvPr>
        <xdr:cNvPicPr>
          <a:picLocks noChangeAspect="1"/>
        </xdr:cNvPicPr>
      </xdr:nvPicPr>
      <xdr:blipFill>
        <a:blip xmlns:r="http://schemas.openxmlformats.org/officeDocument/2006/relationships" r:embed="rId4"/>
        <a:stretch>
          <a:fillRect/>
        </a:stretch>
      </xdr:blipFill>
      <xdr:spPr>
        <a:xfrm>
          <a:off x="1209675" y="22869525"/>
          <a:ext cx="3361905" cy="1676190"/>
        </a:xfrm>
        <a:prstGeom prst="rect">
          <a:avLst/>
        </a:prstGeom>
      </xdr:spPr>
    </xdr:pic>
    <xdr:clientData/>
  </xdr:twoCellAnchor>
  <xdr:twoCellAnchor editAs="oneCell">
    <xdr:from>
      <xdr:col>2</xdr:col>
      <xdr:colOff>19050</xdr:colOff>
      <xdr:row>142</xdr:row>
      <xdr:rowOff>66675</xdr:rowOff>
    </xdr:from>
    <xdr:to>
      <xdr:col>9</xdr:col>
      <xdr:colOff>28040</xdr:colOff>
      <xdr:row>152</xdr:row>
      <xdr:rowOff>123580</xdr:rowOff>
    </xdr:to>
    <xdr:pic>
      <xdr:nvPicPr>
        <xdr:cNvPr id="6" name="Picture 5">
          <a:extLst>
            <a:ext uri="{FF2B5EF4-FFF2-40B4-BE49-F238E27FC236}">
              <a16:creationId xmlns:a16="http://schemas.microsoft.com/office/drawing/2014/main" id="{00000000-0008-0000-0C00-000006000000}"/>
            </a:ext>
          </a:extLst>
        </xdr:cNvPr>
        <xdr:cNvPicPr>
          <a:picLocks noChangeAspect="1"/>
        </xdr:cNvPicPr>
      </xdr:nvPicPr>
      <xdr:blipFill>
        <a:blip xmlns:r="http://schemas.openxmlformats.org/officeDocument/2006/relationships" r:embed="rId5"/>
        <a:stretch>
          <a:fillRect/>
        </a:stretch>
      </xdr:blipFill>
      <xdr:spPr>
        <a:xfrm>
          <a:off x="1238250" y="26546175"/>
          <a:ext cx="4276190" cy="1961905"/>
        </a:xfrm>
        <a:prstGeom prst="rect">
          <a:avLst/>
        </a:prstGeom>
      </xdr:spPr>
    </xdr:pic>
    <xdr:clientData/>
  </xdr:twoCellAnchor>
  <xdr:twoCellAnchor editAs="oneCell">
    <xdr:from>
      <xdr:col>2</xdr:col>
      <xdr:colOff>0</xdr:colOff>
      <xdr:row>158</xdr:row>
      <xdr:rowOff>0</xdr:rowOff>
    </xdr:from>
    <xdr:to>
      <xdr:col>9</xdr:col>
      <xdr:colOff>85181</xdr:colOff>
      <xdr:row>166</xdr:row>
      <xdr:rowOff>18857</xdr:rowOff>
    </xdr:to>
    <xdr:pic>
      <xdr:nvPicPr>
        <xdr:cNvPr id="7" name="Picture 6">
          <a:extLst>
            <a:ext uri="{FF2B5EF4-FFF2-40B4-BE49-F238E27FC236}">
              <a16:creationId xmlns:a16="http://schemas.microsoft.com/office/drawing/2014/main" id="{00000000-0008-0000-0C00-000007000000}"/>
            </a:ext>
          </a:extLst>
        </xdr:cNvPr>
        <xdr:cNvPicPr>
          <a:picLocks noChangeAspect="1"/>
        </xdr:cNvPicPr>
      </xdr:nvPicPr>
      <xdr:blipFill>
        <a:blip xmlns:r="http://schemas.openxmlformats.org/officeDocument/2006/relationships" r:embed="rId6"/>
        <a:stretch>
          <a:fillRect/>
        </a:stretch>
      </xdr:blipFill>
      <xdr:spPr>
        <a:xfrm>
          <a:off x="1219200" y="29146500"/>
          <a:ext cx="4352381" cy="154285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oneCellAnchor>
    <xdr:from>
      <xdr:col>2</xdr:col>
      <xdr:colOff>8659</xdr:colOff>
      <xdr:row>41</xdr:row>
      <xdr:rowOff>9035</xdr:rowOff>
    </xdr:from>
    <xdr:ext cx="3476972" cy="1277533"/>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1234485" y="7629035"/>
          <a:ext cx="3476972" cy="1277533"/>
        </a:xfrm>
        <a:prstGeom prst="rect">
          <a:avLst/>
        </a:prstGeom>
      </xdr:spPr>
    </xdr:pic>
    <xdr:clientData/>
  </xdr:oneCellAnchor>
  <xdr:oneCellAnchor>
    <xdr:from>
      <xdr:col>8</xdr:col>
      <xdr:colOff>25977</xdr:colOff>
      <xdr:row>39</xdr:row>
      <xdr:rowOff>150969</xdr:rowOff>
    </xdr:from>
    <xdr:ext cx="5346246" cy="2322058"/>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4929281" y="7580469"/>
          <a:ext cx="5346246" cy="2322058"/>
        </a:xfrm>
        <a:prstGeom prst="rect">
          <a:avLst/>
        </a:prstGeom>
      </xdr:spPr>
    </xdr:pic>
    <xdr:clientData/>
  </xdr:oneCellAnchor>
  <xdr:oneCellAnchor>
    <xdr:from>
      <xdr:col>10</xdr:col>
      <xdr:colOff>123825</xdr:colOff>
      <xdr:row>1177</xdr:row>
      <xdr:rowOff>114300</xdr:rowOff>
    </xdr:from>
    <xdr:ext cx="3973163" cy="1571429"/>
    <xdr:pic>
      <xdr:nvPicPr>
        <xdr:cNvPr id="4" name="Picture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6829425" y="52530375"/>
          <a:ext cx="3973163" cy="1571429"/>
        </a:xfrm>
        <a:prstGeom prst="rect">
          <a:avLst/>
        </a:prstGeom>
      </xdr:spPr>
    </xdr:pic>
    <xdr:clientData/>
  </xdr:oneCellAnchor>
  <xdr:oneCellAnchor>
    <xdr:from>
      <xdr:col>9</xdr:col>
      <xdr:colOff>47625</xdr:colOff>
      <xdr:row>1506</xdr:row>
      <xdr:rowOff>66675</xdr:rowOff>
    </xdr:from>
    <xdr:ext cx="3464937" cy="1866667"/>
    <xdr:pic>
      <xdr:nvPicPr>
        <xdr:cNvPr id="5" name="Picture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6143625" y="85153500"/>
          <a:ext cx="3464937" cy="1866667"/>
        </a:xfrm>
        <a:prstGeom prst="rect">
          <a:avLst/>
        </a:prstGeom>
      </xdr:spPr>
    </xdr:pic>
    <xdr:clientData/>
  </xdr:oneCellAnchor>
  <xdr:oneCellAnchor>
    <xdr:from>
      <xdr:col>1</xdr:col>
      <xdr:colOff>0</xdr:colOff>
      <xdr:row>1775</xdr:row>
      <xdr:rowOff>66675</xdr:rowOff>
    </xdr:from>
    <xdr:ext cx="5811249" cy="274320"/>
    <xdr:pic>
      <xdr:nvPicPr>
        <xdr:cNvPr id="7" name="Picture 6">
          <a:extLst>
            <a:ext uri="{FF2B5EF4-FFF2-40B4-BE49-F238E27FC236}">
              <a16:creationId xmlns:a16="http://schemas.microsoft.com/office/drawing/2014/main" id="{00000000-0008-0000-0D00-000007000000}"/>
            </a:ext>
          </a:extLst>
        </xdr:cNvPr>
        <xdr:cNvPicPr>
          <a:picLocks noChangeAspect="1"/>
        </xdr:cNvPicPr>
      </xdr:nvPicPr>
      <xdr:blipFill>
        <a:blip xmlns:r="http://schemas.openxmlformats.org/officeDocument/2006/relationships" r:embed="rId5"/>
        <a:stretch>
          <a:fillRect/>
        </a:stretch>
      </xdr:blipFill>
      <xdr:spPr>
        <a:xfrm>
          <a:off x="609600" y="201358500"/>
          <a:ext cx="5811249" cy="274320"/>
        </a:xfrm>
        <a:prstGeom prst="rect">
          <a:avLst/>
        </a:prstGeom>
      </xdr:spPr>
    </xdr:pic>
    <xdr:clientData/>
  </xdr:oneCellAnchor>
  <xdr:oneCellAnchor>
    <xdr:from>
      <xdr:col>2</xdr:col>
      <xdr:colOff>0</xdr:colOff>
      <xdr:row>1074</xdr:row>
      <xdr:rowOff>0</xdr:rowOff>
    </xdr:from>
    <xdr:ext cx="4276403" cy="2286000"/>
    <xdr:pic>
      <xdr:nvPicPr>
        <xdr:cNvPr id="9" name="Picture 8">
          <a:extLst>
            <a:ext uri="{FF2B5EF4-FFF2-40B4-BE49-F238E27FC236}">
              <a16:creationId xmlns:a16="http://schemas.microsoft.com/office/drawing/2014/main" id="{00000000-0008-0000-0D00-000009000000}"/>
            </a:ext>
          </a:extLst>
        </xdr:cNvPr>
        <xdr:cNvPicPr>
          <a:picLocks noChangeAspect="1"/>
        </xdr:cNvPicPr>
      </xdr:nvPicPr>
      <xdr:blipFill>
        <a:blip xmlns:r="http://schemas.openxmlformats.org/officeDocument/2006/relationships" r:embed="rId6"/>
        <a:stretch>
          <a:fillRect/>
        </a:stretch>
      </xdr:blipFill>
      <xdr:spPr>
        <a:xfrm>
          <a:off x="1828800" y="79438500"/>
          <a:ext cx="4276403" cy="2286000"/>
        </a:xfrm>
        <a:prstGeom prst="rect">
          <a:avLst/>
        </a:prstGeom>
      </xdr:spPr>
    </xdr:pic>
    <xdr:clientData/>
  </xdr:oneCellAnchor>
  <xdr:oneCellAnchor>
    <xdr:from>
      <xdr:col>9</xdr:col>
      <xdr:colOff>0</xdr:colOff>
      <xdr:row>1075</xdr:row>
      <xdr:rowOff>0</xdr:rowOff>
    </xdr:from>
    <xdr:ext cx="6758894" cy="2352381"/>
    <xdr:pic>
      <xdr:nvPicPr>
        <xdr:cNvPr id="10" name="Picture 9">
          <a:extLst>
            <a:ext uri="{FF2B5EF4-FFF2-40B4-BE49-F238E27FC236}">
              <a16:creationId xmlns:a16="http://schemas.microsoft.com/office/drawing/2014/main" id="{00000000-0008-0000-0D00-00000A000000}"/>
            </a:ext>
          </a:extLst>
        </xdr:cNvPr>
        <xdr:cNvPicPr>
          <a:picLocks noChangeAspect="1"/>
        </xdr:cNvPicPr>
      </xdr:nvPicPr>
      <xdr:blipFill>
        <a:blip xmlns:r="http://schemas.openxmlformats.org/officeDocument/2006/relationships" r:embed="rId7"/>
        <a:stretch>
          <a:fillRect/>
        </a:stretch>
      </xdr:blipFill>
      <xdr:spPr>
        <a:xfrm>
          <a:off x="6096000" y="79629000"/>
          <a:ext cx="6758894" cy="2352381"/>
        </a:xfrm>
        <a:prstGeom prst="rect">
          <a:avLst/>
        </a:prstGeom>
      </xdr:spPr>
    </xdr:pic>
    <xdr:clientData/>
  </xdr:oneCellAnchor>
  <xdr:oneCellAnchor>
    <xdr:from>
      <xdr:col>3</xdr:col>
      <xdr:colOff>0</xdr:colOff>
      <xdr:row>1089</xdr:row>
      <xdr:rowOff>0</xdr:rowOff>
    </xdr:from>
    <xdr:ext cx="3941822" cy="1828800"/>
    <xdr:pic>
      <xdr:nvPicPr>
        <xdr:cNvPr id="11" name="Picture 10">
          <a:extLst>
            <a:ext uri="{FF2B5EF4-FFF2-40B4-BE49-F238E27FC236}">
              <a16:creationId xmlns:a16="http://schemas.microsoft.com/office/drawing/2014/main" id="{00000000-0008-0000-0D00-00000B000000}"/>
            </a:ext>
          </a:extLst>
        </xdr:cNvPr>
        <xdr:cNvPicPr>
          <a:picLocks noChangeAspect="1"/>
        </xdr:cNvPicPr>
      </xdr:nvPicPr>
      <xdr:blipFill>
        <a:blip xmlns:r="http://schemas.openxmlformats.org/officeDocument/2006/relationships" r:embed="rId8"/>
        <a:stretch>
          <a:fillRect/>
        </a:stretch>
      </xdr:blipFill>
      <xdr:spPr>
        <a:xfrm>
          <a:off x="2438400" y="82296000"/>
          <a:ext cx="3941822" cy="1828800"/>
        </a:xfrm>
        <a:prstGeom prst="rect">
          <a:avLst/>
        </a:prstGeom>
      </xdr:spPr>
    </xdr:pic>
    <xdr:clientData/>
  </xdr:oneCellAnchor>
  <xdr:oneCellAnchor>
    <xdr:from>
      <xdr:col>9</xdr:col>
      <xdr:colOff>581025</xdr:colOff>
      <xdr:row>1087</xdr:row>
      <xdr:rowOff>152400</xdr:rowOff>
    </xdr:from>
    <xdr:ext cx="3909179" cy="1828800"/>
    <xdr:pic>
      <xdr:nvPicPr>
        <xdr:cNvPr id="12" name="Picture 11">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9"/>
        <a:stretch>
          <a:fillRect/>
        </a:stretch>
      </xdr:blipFill>
      <xdr:spPr>
        <a:xfrm>
          <a:off x="6677025" y="78285975"/>
          <a:ext cx="3909179" cy="1828800"/>
        </a:xfrm>
        <a:prstGeom prst="rect">
          <a:avLst/>
        </a:prstGeom>
      </xdr:spPr>
    </xdr:pic>
    <xdr:clientData/>
  </xdr:oneCellAnchor>
  <xdr:oneCellAnchor>
    <xdr:from>
      <xdr:col>3</xdr:col>
      <xdr:colOff>0</xdr:colOff>
      <xdr:row>1110</xdr:row>
      <xdr:rowOff>0</xdr:rowOff>
    </xdr:from>
    <xdr:ext cx="5979098" cy="1828800"/>
    <xdr:pic>
      <xdr:nvPicPr>
        <xdr:cNvPr id="13" name="Picture 12">
          <a:extLst>
            <a:ext uri="{FF2B5EF4-FFF2-40B4-BE49-F238E27FC236}">
              <a16:creationId xmlns:a16="http://schemas.microsoft.com/office/drawing/2014/main" id="{00000000-0008-0000-0D00-00000D000000}"/>
            </a:ext>
          </a:extLst>
        </xdr:cNvPr>
        <xdr:cNvPicPr>
          <a:picLocks noChangeAspect="1"/>
        </xdr:cNvPicPr>
      </xdr:nvPicPr>
      <xdr:blipFill>
        <a:blip xmlns:r="http://schemas.openxmlformats.org/officeDocument/2006/relationships" r:embed="rId10"/>
        <a:stretch>
          <a:fillRect/>
        </a:stretch>
      </xdr:blipFill>
      <xdr:spPr>
        <a:xfrm>
          <a:off x="2438400" y="86296500"/>
          <a:ext cx="5979098" cy="1828800"/>
        </a:xfrm>
        <a:prstGeom prst="rect">
          <a:avLst/>
        </a:prstGeom>
      </xdr:spPr>
    </xdr:pic>
    <xdr:clientData/>
  </xdr:oneCellAnchor>
  <xdr:oneCellAnchor>
    <xdr:from>
      <xdr:col>3</xdr:col>
      <xdr:colOff>0</xdr:colOff>
      <xdr:row>1125</xdr:row>
      <xdr:rowOff>0</xdr:rowOff>
    </xdr:from>
    <xdr:ext cx="4718898" cy="1828800"/>
    <xdr:pic>
      <xdr:nvPicPr>
        <xdr:cNvPr id="14" name="Picture 13">
          <a:extLst>
            <a:ext uri="{FF2B5EF4-FFF2-40B4-BE49-F238E27FC236}">
              <a16:creationId xmlns:a16="http://schemas.microsoft.com/office/drawing/2014/main" id="{00000000-0008-0000-0D00-00000E000000}"/>
            </a:ext>
          </a:extLst>
        </xdr:cNvPr>
        <xdr:cNvPicPr>
          <a:picLocks noChangeAspect="1"/>
        </xdr:cNvPicPr>
      </xdr:nvPicPr>
      <xdr:blipFill>
        <a:blip xmlns:r="http://schemas.openxmlformats.org/officeDocument/2006/relationships" r:embed="rId11"/>
        <a:stretch>
          <a:fillRect/>
        </a:stretch>
      </xdr:blipFill>
      <xdr:spPr>
        <a:xfrm>
          <a:off x="2438400" y="89154000"/>
          <a:ext cx="4718898" cy="1828800"/>
        </a:xfrm>
        <a:prstGeom prst="rect">
          <a:avLst/>
        </a:prstGeom>
      </xdr:spPr>
    </xdr:pic>
    <xdr:clientData/>
  </xdr:oneCellAnchor>
  <xdr:oneCellAnchor>
    <xdr:from>
      <xdr:col>3</xdr:col>
      <xdr:colOff>0</xdr:colOff>
      <xdr:row>1143</xdr:row>
      <xdr:rowOff>0</xdr:rowOff>
    </xdr:from>
    <xdr:ext cx="4448235" cy="1828800"/>
    <xdr:pic>
      <xdr:nvPicPr>
        <xdr:cNvPr id="15" name="Picture 14">
          <a:extLst>
            <a:ext uri="{FF2B5EF4-FFF2-40B4-BE49-F238E27FC236}">
              <a16:creationId xmlns:a16="http://schemas.microsoft.com/office/drawing/2014/main" id="{00000000-0008-0000-0D00-00000F000000}"/>
            </a:ext>
          </a:extLst>
        </xdr:cNvPr>
        <xdr:cNvPicPr>
          <a:picLocks noChangeAspect="1"/>
        </xdr:cNvPicPr>
      </xdr:nvPicPr>
      <xdr:blipFill>
        <a:blip xmlns:r="http://schemas.openxmlformats.org/officeDocument/2006/relationships" r:embed="rId12"/>
        <a:stretch>
          <a:fillRect/>
        </a:stretch>
      </xdr:blipFill>
      <xdr:spPr>
        <a:xfrm>
          <a:off x="2438400" y="92011500"/>
          <a:ext cx="4448235" cy="1828800"/>
        </a:xfrm>
        <a:prstGeom prst="rect">
          <a:avLst/>
        </a:prstGeom>
      </xdr:spPr>
    </xdr:pic>
    <xdr:clientData/>
  </xdr:oneCellAnchor>
  <xdr:oneCellAnchor>
    <xdr:from>
      <xdr:col>3</xdr:col>
      <xdr:colOff>0</xdr:colOff>
      <xdr:row>1155</xdr:row>
      <xdr:rowOff>0</xdr:rowOff>
    </xdr:from>
    <xdr:ext cx="4382116" cy="1828800"/>
    <xdr:pic>
      <xdr:nvPicPr>
        <xdr:cNvPr id="16" name="Picture 15">
          <a:extLst>
            <a:ext uri="{FF2B5EF4-FFF2-40B4-BE49-F238E27FC236}">
              <a16:creationId xmlns:a16="http://schemas.microsoft.com/office/drawing/2014/main" id="{00000000-0008-0000-0D00-000010000000}"/>
            </a:ext>
          </a:extLst>
        </xdr:cNvPr>
        <xdr:cNvPicPr>
          <a:picLocks noChangeAspect="1"/>
        </xdr:cNvPicPr>
      </xdr:nvPicPr>
      <xdr:blipFill>
        <a:blip xmlns:r="http://schemas.openxmlformats.org/officeDocument/2006/relationships" r:embed="rId13"/>
        <a:stretch>
          <a:fillRect/>
        </a:stretch>
      </xdr:blipFill>
      <xdr:spPr>
        <a:xfrm>
          <a:off x="2438400" y="94297500"/>
          <a:ext cx="4382116" cy="1828800"/>
        </a:xfrm>
        <a:prstGeom prst="rect">
          <a:avLst/>
        </a:prstGeom>
      </xdr:spPr>
    </xdr:pic>
    <xdr:clientData/>
  </xdr:oneCellAnchor>
  <xdr:oneCellAnchor>
    <xdr:from>
      <xdr:col>3</xdr:col>
      <xdr:colOff>0</xdr:colOff>
      <xdr:row>1166</xdr:row>
      <xdr:rowOff>0</xdr:rowOff>
    </xdr:from>
    <xdr:ext cx="3445556" cy="1828800"/>
    <xdr:pic>
      <xdr:nvPicPr>
        <xdr:cNvPr id="17" name="Picture 16">
          <a:extLst>
            <a:ext uri="{FF2B5EF4-FFF2-40B4-BE49-F238E27FC236}">
              <a16:creationId xmlns:a16="http://schemas.microsoft.com/office/drawing/2014/main" id="{00000000-0008-0000-0D00-000011000000}"/>
            </a:ext>
          </a:extLst>
        </xdr:cNvPr>
        <xdr:cNvPicPr>
          <a:picLocks noChangeAspect="1"/>
        </xdr:cNvPicPr>
      </xdr:nvPicPr>
      <xdr:blipFill>
        <a:blip xmlns:r="http://schemas.openxmlformats.org/officeDocument/2006/relationships" r:embed="rId14"/>
        <a:stretch>
          <a:fillRect/>
        </a:stretch>
      </xdr:blipFill>
      <xdr:spPr>
        <a:xfrm>
          <a:off x="2438400" y="96393000"/>
          <a:ext cx="3445556" cy="1828800"/>
        </a:xfrm>
        <a:prstGeom prst="rect">
          <a:avLst/>
        </a:prstGeom>
      </xdr:spPr>
    </xdr:pic>
    <xdr:clientData/>
  </xdr:oneCellAnchor>
  <xdr:oneCellAnchor>
    <xdr:from>
      <xdr:col>9</xdr:col>
      <xdr:colOff>1</xdr:colOff>
      <xdr:row>1166</xdr:row>
      <xdr:rowOff>0</xdr:rowOff>
    </xdr:from>
    <xdr:ext cx="2853082" cy="1828800"/>
    <xdr:pic>
      <xdr:nvPicPr>
        <xdr:cNvPr id="18" name="Picture 17">
          <a:extLst>
            <a:ext uri="{FF2B5EF4-FFF2-40B4-BE49-F238E27FC236}">
              <a16:creationId xmlns:a16="http://schemas.microsoft.com/office/drawing/2014/main" id="{00000000-0008-0000-0D00-000012000000}"/>
            </a:ext>
          </a:extLst>
        </xdr:cNvPr>
        <xdr:cNvPicPr>
          <a:picLocks noChangeAspect="1"/>
        </xdr:cNvPicPr>
      </xdr:nvPicPr>
      <xdr:blipFill>
        <a:blip xmlns:r="http://schemas.openxmlformats.org/officeDocument/2006/relationships" r:embed="rId15"/>
        <a:stretch>
          <a:fillRect/>
        </a:stretch>
      </xdr:blipFill>
      <xdr:spPr>
        <a:xfrm>
          <a:off x="6096001" y="96393000"/>
          <a:ext cx="2853082" cy="1828800"/>
        </a:xfrm>
        <a:prstGeom prst="rect">
          <a:avLst/>
        </a:prstGeom>
      </xdr:spPr>
    </xdr:pic>
    <xdr:clientData/>
  </xdr:oneCellAnchor>
  <xdr:oneCellAnchor>
    <xdr:from>
      <xdr:col>3</xdr:col>
      <xdr:colOff>1</xdr:colOff>
      <xdr:row>1178</xdr:row>
      <xdr:rowOff>0</xdr:rowOff>
    </xdr:from>
    <xdr:ext cx="4260813" cy="1828800"/>
    <xdr:pic>
      <xdr:nvPicPr>
        <xdr:cNvPr id="19" name="Picture 18">
          <a:extLst>
            <a:ext uri="{FF2B5EF4-FFF2-40B4-BE49-F238E27FC236}">
              <a16:creationId xmlns:a16="http://schemas.microsoft.com/office/drawing/2014/main" id="{00000000-0008-0000-0D00-000013000000}"/>
            </a:ext>
          </a:extLst>
        </xdr:cNvPr>
        <xdr:cNvPicPr>
          <a:picLocks noChangeAspect="1"/>
        </xdr:cNvPicPr>
      </xdr:nvPicPr>
      <xdr:blipFill>
        <a:blip xmlns:r="http://schemas.openxmlformats.org/officeDocument/2006/relationships" r:embed="rId16"/>
        <a:stretch>
          <a:fillRect/>
        </a:stretch>
      </xdr:blipFill>
      <xdr:spPr>
        <a:xfrm>
          <a:off x="2438401" y="98679000"/>
          <a:ext cx="4260813" cy="1828800"/>
        </a:xfrm>
        <a:prstGeom prst="rect">
          <a:avLst/>
        </a:prstGeom>
      </xdr:spPr>
    </xdr:pic>
    <xdr:clientData/>
  </xdr:oneCellAnchor>
  <xdr:oneCellAnchor>
    <xdr:from>
      <xdr:col>2</xdr:col>
      <xdr:colOff>80210</xdr:colOff>
      <xdr:row>345</xdr:row>
      <xdr:rowOff>30078</xdr:rowOff>
    </xdr:from>
    <xdr:ext cx="4044254" cy="553325"/>
    <xdr:pic>
      <xdr:nvPicPr>
        <xdr:cNvPr id="20" name="Picture 19" descr="Image for post">
          <a:extLst>
            <a:ext uri="{FF2B5EF4-FFF2-40B4-BE49-F238E27FC236}">
              <a16:creationId xmlns:a16="http://schemas.microsoft.com/office/drawing/2014/main" id="{00000000-0008-0000-0D00-000014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909010" y="108424578"/>
          <a:ext cx="4044254" cy="5533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591552</xdr:colOff>
      <xdr:row>357</xdr:row>
      <xdr:rowOff>150395</xdr:rowOff>
    </xdr:from>
    <xdr:ext cx="5114594" cy="594360"/>
    <xdr:pic>
      <xdr:nvPicPr>
        <xdr:cNvPr id="21" name="Picture 20" descr="Image for post">
          <a:extLst>
            <a:ext uri="{FF2B5EF4-FFF2-40B4-BE49-F238E27FC236}">
              <a16:creationId xmlns:a16="http://schemas.microsoft.com/office/drawing/2014/main" id="{00000000-0008-0000-0D00-000015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810752" y="110830895"/>
          <a:ext cx="5114594" cy="5943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369</xdr:row>
      <xdr:rowOff>0</xdr:rowOff>
    </xdr:from>
    <xdr:ext cx="4053548" cy="685800"/>
    <xdr:pic>
      <xdr:nvPicPr>
        <xdr:cNvPr id="22" name="Picture 21" descr="Image for post">
          <a:extLst>
            <a:ext uri="{FF2B5EF4-FFF2-40B4-BE49-F238E27FC236}">
              <a16:creationId xmlns:a16="http://schemas.microsoft.com/office/drawing/2014/main" id="{00000000-0008-0000-0D00-000016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2438400" y="112966500"/>
          <a:ext cx="4053548" cy="685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80211</xdr:colOff>
      <xdr:row>380</xdr:row>
      <xdr:rowOff>10026</xdr:rowOff>
    </xdr:from>
    <xdr:ext cx="4646609" cy="548640"/>
    <xdr:pic>
      <xdr:nvPicPr>
        <xdr:cNvPr id="23" name="Picture 22" descr="Image for post">
          <a:extLst>
            <a:ext uri="{FF2B5EF4-FFF2-40B4-BE49-F238E27FC236}">
              <a16:creationId xmlns:a16="http://schemas.microsoft.com/office/drawing/2014/main" id="{00000000-0008-0000-0D00-000017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299411" y="115072026"/>
          <a:ext cx="4646609" cy="54864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487</xdr:row>
      <xdr:rowOff>1</xdr:rowOff>
    </xdr:from>
    <xdr:ext cx="3339314" cy="1828800"/>
    <xdr:pic>
      <xdr:nvPicPr>
        <xdr:cNvPr id="24" name="Picture 23">
          <a:extLst>
            <a:ext uri="{FF2B5EF4-FFF2-40B4-BE49-F238E27FC236}">
              <a16:creationId xmlns:a16="http://schemas.microsoft.com/office/drawing/2014/main" id="{00000000-0008-0000-0D00-000018000000}"/>
            </a:ext>
          </a:extLst>
        </xdr:cNvPr>
        <xdr:cNvPicPr>
          <a:picLocks noChangeAspect="1"/>
        </xdr:cNvPicPr>
      </xdr:nvPicPr>
      <xdr:blipFill>
        <a:blip xmlns:r="http://schemas.openxmlformats.org/officeDocument/2006/relationships" r:embed="rId21"/>
        <a:stretch>
          <a:fillRect/>
        </a:stretch>
      </xdr:blipFill>
      <xdr:spPr>
        <a:xfrm>
          <a:off x="1828800" y="99288601"/>
          <a:ext cx="3339314" cy="1828800"/>
        </a:xfrm>
        <a:prstGeom prst="rect">
          <a:avLst/>
        </a:prstGeom>
      </xdr:spPr>
    </xdr:pic>
    <xdr:clientData/>
  </xdr:oneCellAnchor>
  <xdr:oneCellAnchor>
    <xdr:from>
      <xdr:col>8</xdr:col>
      <xdr:colOff>0</xdr:colOff>
      <xdr:row>487</xdr:row>
      <xdr:rowOff>0</xdr:rowOff>
    </xdr:from>
    <xdr:ext cx="4238625" cy="1771791"/>
    <xdr:pic>
      <xdr:nvPicPr>
        <xdr:cNvPr id="25" name="Picture 24">
          <a:extLst>
            <a:ext uri="{FF2B5EF4-FFF2-40B4-BE49-F238E27FC236}">
              <a16:creationId xmlns:a16="http://schemas.microsoft.com/office/drawing/2014/main" id="{00000000-0008-0000-0D00-000019000000}"/>
            </a:ext>
          </a:extLst>
        </xdr:cNvPr>
        <xdr:cNvPicPr>
          <a:picLocks noChangeAspect="1"/>
        </xdr:cNvPicPr>
      </xdr:nvPicPr>
      <xdr:blipFill>
        <a:blip xmlns:r="http://schemas.openxmlformats.org/officeDocument/2006/relationships" r:embed="rId22"/>
        <a:stretch>
          <a:fillRect/>
        </a:stretch>
      </xdr:blipFill>
      <xdr:spPr>
        <a:xfrm>
          <a:off x="5486400" y="99288600"/>
          <a:ext cx="4238625" cy="1771791"/>
        </a:xfrm>
        <a:prstGeom prst="rect">
          <a:avLst/>
        </a:prstGeom>
      </xdr:spPr>
    </xdr:pic>
    <xdr:clientData/>
  </xdr:oneCellAnchor>
  <xdr:oneCellAnchor>
    <xdr:from>
      <xdr:col>16</xdr:col>
      <xdr:colOff>1</xdr:colOff>
      <xdr:row>487</xdr:row>
      <xdr:rowOff>0</xdr:rowOff>
    </xdr:from>
    <xdr:ext cx="3467820" cy="1828800"/>
    <xdr:pic>
      <xdr:nvPicPr>
        <xdr:cNvPr id="26" name="Picture 25">
          <a:extLst>
            <a:ext uri="{FF2B5EF4-FFF2-40B4-BE49-F238E27FC236}">
              <a16:creationId xmlns:a16="http://schemas.microsoft.com/office/drawing/2014/main" id="{00000000-0008-0000-0D00-00001A000000}"/>
            </a:ext>
          </a:extLst>
        </xdr:cNvPr>
        <xdr:cNvPicPr>
          <a:picLocks noChangeAspect="1"/>
        </xdr:cNvPicPr>
      </xdr:nvPicPr>
      <xdr:blipFill>
        <a:blip xmlns:r="http://schemas.openxmlformats.org/officeDocument/2006/relationships" r:embed="rId23"/>
        <a:stretch>
          <a:fillRect/>
        </a:stretch>
      </xdr:blipFill>
      <xdr:spPr>
        <a:xfrm>
          <a:off x="10363201" y="99288600"/>
          <a:ext cx="3467820" cy="1828800"/>
        </a:xfrm>
        <a:prstGeom prst="rect">
          <a:avLst/>
        </a:prstGeom>
      </xdr:spPr>
    </xdr:pic>
    <xdr:clientData/>
  </xdr:oneCellAnchor>
  <xdr:oneCellAnchor>
    <xdr:from>
      <xdr:col>2</xdr:col>
      <xdr:colOff>0</xdr:colOff>
      <xdr:row>1822</xdr:row>
      <xdr:rowOff>0</xdr:rowOff>
    </xdr:from>
    <xdr:ext cx="3630785" cy="1828800"/>
    <xdr:pic>
      <xdr:nvPicPr>
        <xdr:cNvPr id="27" name="Picture 26">
          <a:extLst>
            <a:ext uri="{FF2B5EF4-FFF2-40B4-BE49-F238E27FC236}">
              <a16:creationId xmlns:a16="http://schemas.microsoft.com/office/drawing/2014/main" id="{00000000-0008-0000-0D00-00001B000000}"/>
            </a:ext>
          </a:extLst>
        </xdr:cNvPr>
        <xdr:cNvPicPr>
          <a:picLocks noChangeAspect="1"/>
        </xdr:cNvPicPr>
      </xdr:nvPicPr>
      <xdr:blipFill>
        <a:blip xmlns:r="http://schemas.openxmlformats.org/officeDocument/2006/relationships" r:embed="rId24"/>
        <a:stretch>
          <a:fillRect/>
        </a:stretch>
      </xdr:blipFill>
      <xdr:spPr>
        <a:xfrm>
          <a:off x="1828800" y="92430600"/>
          <a:ext cx="3630785" cy="1828800"/>
        </a:xfrm>
        <a:prstGeom prst="rect">
          <a:avLst/>
        </a:prstGeom>
      </xdr:spPr>
    </xdr:pic>
    <xdr:clientData/>
  </xdr:oneCellAnchor>
  <xdr:oneCellAnchor>
    <xdr:from>
      <xdr:col>2</xdr:col>
      <xdr:colOff>0</xdr:colOff>
      <xdr:row>502</xdr:row>
      <xdr:rowOff>0</xdr:rowOff>
    </xdr:from>
    <xdr:ext cx="5932073" cy="1828800"/>
    <xdr:pic>
      <xdr:nvPicPr>
        <xdr:cNvPr id="28" name="Picture 27">
          <a:extLst>
            <a:ext uri="{FF2B5EF4-FFF2-40B4-BE49-F238E27FC236}">
              <a16:creationId xmlns:a16="http://schemas.microsoft.com/office/drawing/2014/main" id="{00000000-0008-0000-0D00-00001C000000}"/>
            </a:ext>
          </a:extLst>
        </xdr:cNvPr>
        <xdr:cNvPicPr>
          <a:picLocks noChangeAspect="1"/>
        </xdr:cNvPicPr>
      </xdr:nvPicPr>
      <xdr:blipFill>
        <a:blip xmlns:r="http://schemas.openxmlformats.org/officeDocument/2006/relationships" r:embed="rId25"/>
        <a:stretch>
          <a:fillRect/>
        </a:stretch>
      </xdr:blipFill>
      <xdr:spPr>
        <a:xfrm>
          <a:off x="1828800" y="102146100"/>
          <a:ext cx="5932073" cy="1828800"/>
        </a:xfrm>
        <a:prstGeom prst="rect">
          <a:avLst/>
        </a:prstGeom>
      </xdr:spPr>
    </xdr:pic>
    <xdr:clientData/>
  </xdr:oneCellAnchor>
  <xdr:oneCellAnchor>
    <xdr:from>
      <xdr:col>0</xdr:col>
      <xdr:colOff>600075</xdr:colOff>
      <xdr:row>626</xdr:row>
      <xdr:rowOff>0</xdr:rowOff>
    </xdr:from>
    <xdr:ext cx="12647619" cy="5857143"/>
    <xdr:pic>
      <xdr:nvPicPr>
        <xdr:cNvPr id="29" name="Picture 28">
          <a:extLst>
            <a:ext uri="{FF2B5EF4-FFF2-40B4-BE49-F238E27FC236}">
              <a16:creationId xmlns:a16="http://schemas.microsoft.com/office/drawing/2014/main" id="{00000000-0008-0000-0D00-00001D000000}"/>
            </a:ext>
          </a:extLst>
        </xdr:cNvPr>
        <xdr:cNvPicPr>
          <a:picLocks noChangeAspect="1"/>
        </xdr:cNvPicPr>
      </xdr:nvPicPr>
      <xdr:blipFill>
        <a:blip xmlns:r="http://schemas.openxmlformats.org/officeDocument/2006/relationships" r:embed="rId26"/>
        <a:stretch>
          <a:fillRect/>
        </a:stretch>
      </xdr:blipFill>
      <xdr:spPr>
        <a:xfrm>
          <a:off x="600075" y="24031575"/>
          <a:ext cx="12647619" cy="5857143"/>
        </a:xfrm>
        <a:prstGeom prst="rect">
          <a:avLst/>
        </a:prstGeom>
      </xdr:spPr>
    </xdr:pic>
    <xdr:clientData/>
  </xdr:oneCellAnchor>
  <xdr:twoCellAnchor editAs="oneCell">
    <xdr:from>
      <xdr:col>2</xdr:col>
      <xdr:colOff>1</xdr:colOff>
      <xdr:row>236</xdr:row>
      <xdr:rowOff>0</xdr:rowOff>
    </xdr:from>
    <xdr:to>
      <xdr:col>6</xdr:col>
      <xdr:colOff>267802</xdr:colOff>
      <xdr:row>245</xdr:row>
      <xdr:rowOff>114300</xdr:rowOff>
    </xdr:to>
    <xdr:pic>
      <xdr:nvPicPr>
        <xdr:cNvPr id="30" name="Picture 29" descr="unnamed-2.png">
          <a:extLst>
            <a:ext uri="{FF2B5EF4-FFF2-40B4-BE49-F238E27FC236}">
              <a16:creationId xmlns:a16="http://schemas.microsoft.com/office/drawing/2014/main" id="{00000000-0008-0000-0D00-00001E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19201" y="18126075"/>
          <a:ext cx="2706201"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581026</xdr:colOff>
      <xdr:row>80</xdr:row>
      <xdr:rowOff>9525</xdr:rowOff>
    </xdr:from>
    <xdr:to>
      <xdr:col>10</xdr:col>
      <xdr:colOff>353089</xdr:colOff>
      <xdr:row>84</xdr:row>
      <xdr:rowOff>133350</xdr:rowOff>
    </xdr:to>
    <xdr:pic>
      <xdr:nvPicPr>
        <xdr:cNvPr id="31" name="Picture 30" descr="pasted-image-0-3.png">
          <a:extLst>
            <a:ext uri="{FF2B5EF4-FFF2-40B4-BE49-F238E27FC236}">
              <a16:creationId xmlns:a16="http://schemas.microsoft.com/office/drawing/2014/main" id="{00000000-0008-0000-0D00-00001F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4848226" y="11249025"/>
          <a:ext cx="1600863"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80</xdr:row>
      <xdr:rowOff>0</xdr:rowOff>
    </xdr:from>
    <xdr:to>
      <xdr:col>15</xdr:col>
      <xdr:colOff>419100</xdr:colOff>
      <xdr:row>83</xdr:row>
      <xdr:rowOff>104775</xdr:rowOff>
    </xdr:to>
    <xdr:pic>
      <xdr:nvPicPr>
        <xdr:cNvPr id="32" name="Picture 31" descr="pasted-image-0-2-300x74.png">
          <a:extLst>
            <a:ext uri="{FF2B5EF4-FFF2-40B4-BE49-F238E27FC236}">
              <a16:creationId xmlns:a16="http://schemas.microsoft.com/office/drawing/2014/main" id="{00000000-0008-0000-0D00-000020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6705600" y="11239500"/>
          <a:ext cx="2857500" cy="704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xdr:colOff>
      <xdr:row>95</xdr:row>
      <xdr:rowOff>0</xdr:rowOff>
    </xdr:from>
    <xdr:to>
      <xdr:col>10</xdr:col>
      <xdr:colOff>470956</xdr:colOff>
      <xdr:row>99</xdr:row>
      <xdr:rowOff>152400</xdr:rowOff>
    </xdr:to>
    <xdr:pic>
      <xdr:nvPicPr>
        <xdr:cNvPr id="33" name="Picture 32" descr="unnamed-3.png">
          <a:extLst>
            <a:ext uri="{FF2B5EF4-FFF2-40B4-BE49-F238E27FC236}">
              <a16:creationId xmlns:a16="http://schemas.microsoft.com/office/drawing/2014/main" id="{00000000-0008-0000-0D00-00002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4876801" y="12601575"/>
          <a:ext cx="1690155"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95</xdr:row>
      <xdr:rowOff>0</xdr:rowOff>
    </xdr:from>
    <xdr:to>
      <xdr:col>15</xdr:col>
      <xdr:colOff>419100</xdr:colOff>
      <xdr:row>99</xdr:row>
      <xdr:rowOff>104775</xdr:rowOff>
    </xdr:to>
    <xdr:pic>
      <xdr:nvPicPr>
        <xdr:cNvPr id="34" name="Picture 33" descr="pasted-image-0-4-300x91.png">
          <a:extLst>
            <a:ext uri="{FF2B5EF4-FFF2-40B4-BE49-F238E27FC236}">
              <a16:creationId xmlns:a16="http://schemas.microsoft.com/office/drawing/2014/main" id="{00000000-0008-0000-0D00-000022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705600" y="12601575"/>
          <a:ext cx="2857500" cy="866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0</xdr:colOff>
      <xdr:row>106</xdr:row>
      <xdr:rowOff>0</xdr:rowOff>
    </xdr:from>
    <xdr:to>
      <xdr:col>10</xdr:col>
      <xdr:colOff>351850</xdr:colOff>
      <xdr:row>110</xdr:row>
      <xdr:rowOff>152400</xdr:rowOff>
    </xdr:to>
    <xdr:pic>
      <xdr:nvPicPr>
        <xdr:cNvPr id="35" name="Picture 34" descr="unnamed-4.png">
          <a:extLst>
            <a:ext uri="{FF2B5EF4-FFF2-40B4-BE49-F238E27FC236}">
              <a16:creationId xmlns:a16="http://schemas.microsoft.com/office/drawing/2014/main" id="{00000000-0008-0000-0D00-000023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4876800" y="13554075"/>
          <a:ext cx="1571050"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19050</xdr:colOff>
      <xdr:row>120</xdr:row>
      <xdr:rowOff>9525</xdr:rowOff>
    </xdr:from>
    <xdr:to>
      <xdr:col>16</xdr:col>
      <xdr:colOff>438150</xdr:colOff>
      <xdr:row>125</xdr:row>
      <xdr:rowOff>57150</xdr:rowOff>
    </xdr:to>
    <xdr:pic>
      <xdr:nvPicPr>
        <xdr:cNvPr id="36" name="Picture 35" descr="pasted-image-0-5-300x105.png">
          <a:extLst>
            <a:ext uri="{FF2B5EF4-FFF2-40B4-BE49-F238E27FC236}">
              <a16:creationId xmlns:a16="http://schemas.microsoft.com/office/drawing/2014/main" id="{00000000-0008-0000-0D00-000024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7334250" y="16230600"/>
          <a:ext cx="2857500" cy="1000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133351</xdr:colOff>
      <xdr:row>138</xdr:row>
      <xdr:rowOff>38100</xdr:rowOff>
    </xdr:from>
    <xdr:to>
      <xdr:col>10</xdr:col>
      <xdr:colOff>413884</xdr:colOff>
      <xdr:row>143</xdr:row>
      <xdr:rowOff>0</xdr:rowOff>
    </xdr:to>
    <xdr:pic>
      <xdr:nvPicPr>
        <xdr:cNvPr id="6" name="Picture 5">
          <a:extLst>
            <a:ext uri="{FF2B5EF4-FFF2-40B4-BE49-F238E27FC236}">
              <a16:creationId xmlns:a16="http://schemas.microsoft.com/office/drawing/2014/main" id="{00000000-0008-0000-0D00-000006000000}"/>
            </a:ext>
          </a:extLst>
        </xdr:cNvPr>
        <xdr:cNvPicPr>
          <a:picLocks noChangeAspect="1"/>
        </xdr:cNvPicPr>
      </xdr:nvPicPr>
      <xdr:blipFill>
        <a:blip xmlns:r="http://schemas.openxmlformats.org/officeDocument/2006/relationships" r:embed="rId34"/>
        <a:stretch>
          <a:fillRect/>
        </a:stretch>
      </xdr:blipFill>
      <xdr:spPr>
        <a:xfrm>
          <a:off x="5010151" y="25022175"/>
          <a:ext cx="1499733" cy="914400"/>
        </a:xfrm>
        <a:prstGeom prst="rect">
          <a:avLst/>
        </a:prstGeom>
      </xdr:spPr>
    </xdr:pic>
    <xdr:clientData/>
  </xdr:twoCellAnchor>
  <xdr:twoCellAnchor editAs="oneCell">
    <xdr:from>
      <xdr:col>2</xdr:col>
      <xdr:colOff>0</xdr:colOff>
      <xdr:row>427</xdr:row>
      <xdr:rowOff>190499</xdr:rowOff>
    </xdr:from>
    <xdr:to>
      <xdr:col>6</xdr:col>
      <xdr:colOff>31460</xdr:colOff>
      <xdr:row>436</xdr:row>
      <xdr:rowOff>9524</xdr:rowOff>
    </xdr:to>
    <xdr:pic>
      <xdr:nvPicPr>
        <xdr:cNvPr id="37" name="Picture 36" descr="https://miro.medium.com/max/1005/1*_6TVU8yGpXNYDkkpOfnJ6Q.png">
          <a:extLst>
            <a:ext uri="{FF2B5EF4-FFF2-40B4-BE49-F238E27FC236}">
              <a16:creationId xmlns:a16="http://schemas.microsoft.com/office/drawing/2014/main" id="{00000000-0008-0000-0D00-000025000000}"/>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1219200" y="21936074"/>
          <a:ext cx="2469860" cy="15335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xdr:colOff>
      <xdr:row>457</xdr:row>
      <xdr:rowOff>0</xdr:rowOff>
    </xdr:from>
    <xdr:to>
      <xdr:col>8</xdr:col>
      <xdr:colOff>572878</xdr:colOff>
      <xdr:row>464</xdr:row>
      <xdr:rowOff>38100</xdr:rowOff>
    </xdr:to>
    <xdr:pic>
      <xdr:nvPicPr>
        <xdr:cNvPr id="38" name="Picture 37" descr="unnamed-5.png">
          <a:extLst>
            <a:ext uri="{FF2B5EF4-FFF2-40B4-BE49-F238E27FC236}">
              <a16:creationId xmlns:a16="http://schemas.microsoft.com/office/drawing/2014/main" id="{00000000-0008-0000-0D00-000026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219201" y="29556075"/>
          <a:ext cx="4230477"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468</xdr:row>
      <xdr:rowOff>0</xdr:rowOff>
    </xdr:from>
    <xdr:to>
      <xdr:col>5</xdr:col>
      <xdr:colOff>306532</xdr:colOff>
      <xdr:row>473</xdr:row>
      <xdr:rowOff>144780</xdr:rowOff>
    </xdr:to>
    <xdr:pic>
      <xdr:nvPicPr>
        <xdr:cNvPr id="39" name="Picture 38" descr="NAG.png">
          <a:extLst>
            <a:ext uri="{FF2B5EF4-FFF2-40B4-BE49-F238E27FC236}">
              <a16:creationId xmlns:a16="http://schemas.microsoft.com/office/drawing/2014/main" id="{00000000-0008-0000-0D00-000027000000}"/>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1219200" y="31651575"/>
          <a:ext cx="2135332" cy="1097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24848</xdr:colOff>
      <xdr:row>574</xdr:row>
      <xdr:rowOff>182217</xdr:rowOff>
    </xdr:from>
    <xdr:to>
      <xdr:col>7</xdr:col>
      <xdr:colOff>443591</xdr:colOff>
      <xdr:row>579</xdr:row>
      <xdr:rowOff>67812</xdr:rowOff>
    </xdr:to>
    <xdr:pic>
      <xdr:nvPicPr>
        <xdr:cNvPr id="8" name="Picture 7">
          <a:extLst>
            <a:ext uri="{FF2B5EF4-FFF2-40B4-BE49-F238E27FC236}">
              <a16:creationId xmlns:a16="http://schemas.microsoft.com/office/drawing/2014/main" id="{00000000-0008-0000-0D00-000008000000}"/>
            </a:ext>
          </a:extLst>
        </xdr:cNvPr>
        <xdr:cNvPicPr>
          <a:picLocks noChangeAspect="1"/>
        </xdr:cNvPicPr>
      </xdr:nvPicPr>
      <xdr:blipFill>
        <a:blip xmlns:r="http://schemas.openxmlformats.org/officeDocument/2006/relationships" r:embed="rId38"/>
        <a:stretch>
          <a:fillRect/>
        </a:stretch>
      </xdr:blipFill>
      <xdr:spPr>
        <a:xfrm>
          <a:off x="1863587" y="101644174"/>
          <a:ext cx="2870395" cy="838095"/>
        </a:xfrm>
        <a:prstGeom prst="rect">
          <a:avLst/>
        </a:prstGeom>
      </xdr:spPr>
    </xdr:pic>
    <xdr:clientData/>
  </xdr:twoCellAnchor>
  <xdr:twoCellAnchor editAs="oneCell">
    <xdr:from>
      <xdr:col>3</xdr:col>
      <xdr:colOff>0</xdr:colOff>
      <xdr:row>584</xdr:row>
      <xdr:rowOff>0</xdr:rowOff>
    </xdr:from>
    <xdr:to>
      <xdr:col>5</xdr:col>
      <xdr:colOff>426720</xdr:colOff>
      <xdr:row>587</xdr:row>
      <xdr:rowOff>114300</xdr:rowOff>
    </xdr:to>
    <xdr:pic>
      <xdr:nvPicPr>
        <xdr:cNvPr id="40" name="Picture 39">
          <a:extLst>
            <a:ext uri="{FF2B5EF4-FFF2-40B4-BE49-F238E27FC236}">
              <a16:creationId xmlns:a16="http://schemas.microsoft.com/office/drawing/2014/main" id="{00000000-0008-0000-0D00-000028000000}"/>
            </a:ext>
          </a:extLst>
        </xdr:cNvPr>
        <xdr:cNvPicPr>
          <a:picLocks noChangeAspect="1"/>
        </xdr:cNvPicPr>
      </xdr:nvPicPr>
      <xdr:blipFill>
        <a:blip xmlns:r="http://schemas.openxmlformats.org/officeDocument/2006/relationships" r:embed="rId39"/>
        <a:stretch>
          <a:fillRect/>
        </a:stretch>
      </xdr:blipFill>
      <xdr:spPr>
        <a:xfrm>
          <a:off x="1828800" y="44796075"/>
          <a:ext cx="1645920" cy="685800"/>
        </a:xfrm>
        <a:prstGeom prst="rect">
          <a:avLst/>
        </a:prstGeom>
      </xdr:spPr>
    </xdr:pic>
    <xdr:clientData/>
  </xdr:twoCellAnchor>
  <xdr:twoCellAnchor editAs="oneCell">
    <xdr:from>
      <xdr:col>3</xdr:col>
      <xdr:colOff>0</xdr:colOff>
      <xdr:row>592</xdr:row>
      <xdr:rowOff>0</xdr:rowOff>
    </xdr:from>
    <xdr:to>
      <xdr:col>7</xdr:col>
      <xdr:colOff>419100</xdr:colOff>
      <xdr:row>594</xdr:row>
      <xdr:rowOff>171450</xdr:rowOff>
    </xdr:to>
    <xdr:pic>
      <xdr:nvPicPr>
        <xdr:cNvPr id="41" name="Picture 40" descr="pasted-image-0-12-300x58.png">
          <a:extLst>
            <a:ext uri="{FF2B5EF4-FFF2-40B4-BE49-F238E27FC236}">
              <a16:creationId xmlns:a16="http://schemas.microsoft.com/office/drawing/2014/main" id="{00000000-0008-0000-0D00-000029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828800" y="46320075"/>
          <a:ext cx="2857500" cy="552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600076</xdr:colOff>
      <xdr:row>120</xdr:row>
      <xdr:rowOff>38100</xdr:rowOff>
    </xdr:from>
    <xdr:to>
      <xdr:col>11</xdr:col>
      <xdr:colOff>527919</xdr:colOff>
      <xdr:row>125</xdr:row>
      <xdr:rowOff>0</xdr:rowOff>
    </xdr:to>
    <xdr:pic>
      <xdr:nvPicPr>
        <xdr:cNvPr id="42" name="Picture 41" descr="https://miro.medium.com/max/634/1*A_Bzn0CjUgOXtPCJKnKLqA.jpeg">
          <a:extLst>
            <a:ext uri="{FF2B5EF4-FFF2-40B4-BE49-F238E27FC236}">
              <a16:creationId xmlns:a16="http://schemas.microsoft.com/office/drawing/2014/main" id="{00000000-0008-0000-0D00-00002A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4867276" y="16259175"/>
          <a:ext cx="2366243"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285750</xdr:colOff>
      <xdr:row>58</xdr:row>
      <xdr:rowOff>44138</xdr:rowOff>
    </xdr:from>
    <xdr:to>
      <xdr:col>11</xdr:col>
      <xdr:colOff>504825</xdr:colOff>
      <xdr:row>63</xdr:row>
      <xdr:rowOff>171450</xdr:rowOff>
    </xdr:to>
    <xdr:pic>
      <xdr:nvPicPr>
        <xdr:cNvPr id="43" name="Picture 42" descr="https://miro.medium.com/max/325/0*8U8_aa9hMsGmzMY2.">
          <a:extLst>
            <a:ext uri="{FF2B5EF4-FFF2-40B4-BE49-F238E27FC236}">
              <a16:creationId xmlns:a16="http://schemas.microsoft.com/office/drawing/2014/main" id="{00000000-0008-0000-0D00-00002B000000}"/>
            </a:ext>
          </a:extLst>
        </xdr:cNvPr>
        <xdr:cNvPicPr>
          <a:picLocks noChangeAspect="1" noChangeArrowheads="1"/>
        </xdr:cNvPicPr>
      </xdr:nvPicPr>
      <xdr:blipFill>
        <a:blip xmlns:r="http://schemas.openxmlformats.org/officeDocument/2006/relationships" r:embed="rId42">
          <a:extLst>
            <a:ext uri="{BEBA8EAE-BF5A-486C-A8C5-ECC9F3942E4B}">
              <a14:imgProps xmlns:a14="http://schemas.microsoft.com/office/drawing/2010/main">
                <a14:imgLayer r:embed="rId43">
                  <a14:imgEffect>
                    <a14:brightnessContrast bright="2000" contrast="72000"/>
                  </a14:imgEffect>
                </a14:imgLayer>
              </a14:imgProps>
            </a:ext>
            <a:ext uri="{28A0092B-C50C-407E-A947-70E740481C1C}">
              <a14:useLocalDpi xmlns:a14="http://schemas.microsoft.com/office/drawing/2010/main" val="0"/>
            </a:ext>
          </a:extLst>
        </a:blip>
        <a:srcRect/>
        <a:stretch>
          <a:fillRect/>
        </a:stretch>
      </xdr:blipFill>
      <xdr:spPr bwMode="auto">
        <a:xfrm>
          <a:off x="5772150" y="11093138"/>
          <a:ext cx="1438275" cy="10798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206</xdr:row>
      <xdr:rowOff>0</xdr:rowOff>
    </xdr:from>
    <xdr:to>
      <xdr:col>13</xdr:col>
      <xdr:colOff>339436</xdr:colOff>
      <xdr:row>234</xdr:row>
      <xdr:rowOff>152400</xdr:rowOff>
    </xdr:to>
    <xdr:pic>
      <xdr:nvPicPr>
        <xdr:cNvPr id="44" name="Picture 43" descr="https://miro.medium.com/max/904/1*p_hyqAtyI8pbt2kEl6siOQ.png">
          <a:extLst>
            <a:ext uri="{FF2B5EF4-FFF2-40B4-BE49-F238E27FC236}">
              <a16:creationId xmlns:a16="http://schemas.microsoft.com/office/drawing/2014/main" id="{00000000-0008-0000-0D00-00002C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219200" y="20793075"/>
          <a:ext cx="7045036" cy="548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85726</xdr:colOff>
      <xdr:row>1089</xdr:row>
      <xdr:rowOff>19050</xdr:rowOff>
    </xdr:from>
    <xdr:to>
      <xdr:col>22</xdr:col>
      <xdr:colOff>560459</xdr:colOff>
      <xdr:row>1098</xdr:row>
      <xdr:rowOff>133350</xdr:rowOff>
    </xdr:to>
    <xdr:pic>
      <xdr:nvPicPr>
        <xdr:cNvPr id="46" name="Picture 45">
          <a:extLst>
            <a:ext uri="{FF2B5EF4-FFF2-40B4-BE49-F238E27FC236}">
              <a16:creationId xmlns:a16="http://schemas.microsoft.com/office/drawing/2014/main" id="{00000000-0008-0000-0D00-00002E000000}"/>
            </a:ext>
          </a:extLst>
        </xdr:cNvPr>
        <xdr:cNvPicPr>
          <a:picLocks noChangeAspect="1"/>
        </xdr:cNvPicPr>
      </xdr:nvPicPr>
      <xdr:blipFill>
        <a:blip xmlns:r="http://schemas.openxmlformats.org/officeDocument/2006/relationships" r:embed="rId45"/>
        <a:stretch>
          <a:fillRect/>
        </a:stretch>
      </xdr:blipFill>
      <xdr:spPr>
        <a:xfrm>
          <a:off x="11668126" y="78533625"/>
          <a:ext cx="2913133" cy="1828800"/>
        </a:xfrm>
        <a:prstGeom prst="rect">
          <a:avLst/>
        </a:prstGeom>
      </xdr:spPr>
    </xdr:pic>
    <xdr:clientData/>
  </xdr:twoCellAnchor>
  <xdr:twoCellAnchor editAs="oneCell">
    <xdr:from>
      <xdr:col>16</xdr:col>
      <xdr:colOff>238126</xdr:colOff>
      <xdr:row>1089</xdr:row>
      <xdr:rowOff>0</xdr:rowOff>
    </xdr:from>
    <xdr:to>
      <xdr:col>18</xdr:col>
      <xdr:colOff>85726</xdr:colOff>
      <xdr:row>1093</xdr:row>
      <xdr:rowOff>129915</xdr:rowOff>
    </xdr:to>
    <xdr:pic>
      <xdr:nvPicPr>
        <xdr:cNvPr id="47" name="Picture 46">
          <a:extLst>
            <a:ext uri="{FF2B5EF4-FFF2-40B4-BE49-F238E27FC236}">
              <a16:creationId xmlns:a16="http://schemas.microsoft.com/office/drawing/2014/main" id="{00000000-0008-0000-0D00-00002F000000}"/>
            </a:ext>
          </a:extLst>
        </xdr:cNvPr>
        <xdr:cNvPicPr>
          <a:picLocks noChangeAspect="1"/>
        </xdr:cNvPicPr>
      </xdr:nvPicPr>
      <xdr:blipFill>
        <a:blip xmlns:r="http://schemas.openxmlformats.org/officeDocument/2006/relationships" r:embed="rId46"/>
        <a:stretch>
          <a:fillRect/>
        </a:stretch>
      </xdr:blipFill>
      <xdr:spPr>
        <a:xfrm>
          <a:off x="10601326" y="78514575"/>
          <a:ext cx="1066800" cy="891915"/>
        </a:xfrm>
        <a:prstGeom prst="rect">
          <a:avLst/>
        </a:prstGeom>
      </xdr:spPr>
    </xdr:pic>
    <xdr:clientData/>
  </xdr:twoCellAnchor>
  <xdr:twoCellAnchor editAs="oneCell">
    <xdr:from>
      <xdr:col>23</xdr:col>
      <xdr:colOff>0</xdr:colOff>
      <xdr:row>1089</xdr:row>
      <xdr:rowOff>1</xdr:rowOff>
    </xdr:from>
    <xdr:to>
      <xdr:col>24</xdr:col>
      <xdr:colOff>571500</xdr:colOff>
      <xdr:row>1094</xdr:row>
      <xdr:rowOff>63643</xdr:rowOff>
    </xdr:to>
    <xdr:pic>
      <xdr:nvPicPr>
        <xdr:cNvPr id="48" name="Picture 47">
          <a:extLst>
            <a:ext uri="{FF2B5EF4-FFF2-40B4-BE49-F238E27FC236}">
              <a16:creationId xmlns:a16="http://schemas.microsoft.com/office/drawing/2014/main" id="{00000000-0008-0000-0D00-000030000000}"/>
            </a:ext>
          </a:extLst>
        </xdr:cNvPr>
        <xdr:cNvPicPr>
          <a:picLocks noChangeAspect="1"/>
        </xdr:cNvPicPr>
      </xdr:nvPicPr>
      <xdr:blipFill>
        <a:blip xmlns:r="http://schemas.openxmlformats.org/officeDocument/2006/relationships" r:embed="rId47"/>
        <a:stretch>
          <a:fillRect/>
        </a:stretch>
      </xdr:blipFill>
      <xdr:spPr>
        <a:xfrm>
          <a:off x="14630400" y="78514576"/>
          <a:ext cx="1181100" cy="1016142"/>
        </a:xfrm>
        <a:prstGeom prst="rect">
          <a:avLst/>
        </a:prstGeom>
      </xdr:spPr>
    </xdr:pic>
    <xdr:clientData/>
  </xdr:twoCellAnchor>
  <xdr:twoCellAnchor editAs="oneCell">
    <xdr:from>
      <xdr:col>23</xdr:col>
      <xdr:colOff>1</xdr:colOff>
      <xdr:row>1108</xdr:row>
      <xdr:rowOff>190499</xdr:rowOff>
    </xdr:from>
    <xdr:to>
      <xdr:col>27</xdr:col>
      <xdr:colOff>430656</xdr:colOff>
      <xdr:row>1122</xdr:row>
      <xdr:rowOff>85724</xdr:rowOff>
    </xdr:to>
    <xdr:pic>
      <xdr:nvPicPr>
        <xdr:cNvPr id="50" name="Picture 49" descr="mls2 1406">
          <a:extLst>
            <a:ext uri="{FF2B5EF4-FFF2-40B4-BE49-F238E27FC236}">
              <a16:creationId xmlns:a16="http://schemas.microsoft.com/office/drawing/2014/main" id="{00000000-0008-0000-0D00-000032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14630401" y="82324574"/>
          <a:ext cx="2869055" cy="2562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246822</xdr:colOff>
      <xdr:row>1166</xdr:row>
      <xdr:rowOff>180975</xdr:rowOff>
    </xdr:from>
    <xdr:to>
      <xdr:col>24</xdr:col>
      <xdr:colOff>432352</xdr:colOff>
      <xdr:row>1174</xdr:row>
      <xdr:rowOff>161925</xdr:rowOff>
    </xdr:to>
    <xdr:pic>
      <xdr:nvPicPr>
        <xdr:cNvPr id="51" name="Picture 50" descr="mls2 1411">
          <a:extLst>
            <a:ext uri="{FF2B5EF4-FFF2-40B4-BE49-F238E27FC236}">
              <a16:creationId xmlns:a16="http://schemas.microsoft.com/office/drawing/2014/main" id="{00000000-0008-0000-0D00-000033000000}"/>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9390822" y="93173550"/>
          <a:ext cx="6281530" cy="1504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xdr:colOff>
      <xdr:row>1290</xdr:row>
      <xdr:rowOff>0</xdr:rowOff>
    </xdr:from>
    <xdr:to>
      <xdr:col>8</xdr:col>
      <xdr:colOff>302474</xdr:colOff>
      <xdr:row>1299</xdr:row>
      <xdr:rowOff>114300</xdr:rowOff>
    </xdr:to>
    <xdr:pic>
      <xdr:nvPicPr>
        <xdr:cNvPr id="52" name="Picture 51" descr="mls2 1415">
          <a:extLst>
            <a:ext uri="{FF2B5EF4-FFF2-40B4-BE49-F238E27FC236}">
              <a16:creationId xmlns:a16="http://schemas.microsoft.com/office/drawing/2014/main" id="{00000000-0008-0000-0D00-000034000000}"/>
            </a:ext>
          </a:extLst>
        </xdr:cNvPr>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2438401" y="99279075"/>
          <a:ext cx="3350473"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1433</xdr:row>
      <xdr:rowOff>0</xdr:rowOff>
    </xdr:from>
    <xdr:to>
      <xdr:col>16</xdr:col>
      <xdr:colOff>180975</xdr:colOff>
      <xdr:row>1461</xdr:row>
      <xdr:rowOff>85725</xdr:rowOff>
    </xdr:to>
    <xdr:pic>
      <xdr:nvPicPr>
        <xdr:cNvPr id="55" name="Picture 54">
          <a:extLst>
            <a:ext uri="{FF2B5EF4-FFF2-40B4-BE49-F238E27FC236}">
              <a16:creationId xmlns:a16="http://schemas.microsoft.com/office/drawing/2014/main" id="{00000000-0008-0000-0D00-00003700000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2438400" y="107280075"/>
          <a:ext cx="8105775" cy="5419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1519</xdr:row>
      <xdr:rowOff>0</xdr:rowOff>
    </xdr:from>
    <xdr:to>
      <xdr:col>6</xdr:col>
      <xdr:colOff>99291</xdr:colOff>
      <xdr:row>1526</xdr:row>
      <xdr:rowOff>38100</xdr:rowOff>
    </xdr:to>
    <xdr:pic>
      <xdr:nvPicPr>
        <xdr:cNvPr id="45" name="Picture 44">
          <a:extLst>
            <a:ext uri="{FF2B5EF4-FFF2-40B4-BE49-F238E27FC236}">
              <a16:creationId xmlns:a16="http://schemas.microsoft.com/office/drawing/2014/main" id="{00000000-0008-0000-0D00-00002D000000}"/>
            </a:ext>
          </a:extLst>
        </xdr:cNvPr>
        <xdr:cNvPicPr>
          <a:picLocks noChangeAspect="1"/>
        </xdr:cNvPicPr>
      </xdr:nvPicPr>
      <xdr:blipFill>
        <a:blip xmlns:r="http://schemas.openxmlformats.org/officeDocument/2006/relationships" r:embed="rId52"/>
        <a:stretch>
          <a:fillRect/>
        </a:stretch>
      </xdr:blipFill>
      <xdr:spPr>
        <a:xfrm>
          <a:off x="1219200" y="116424075"/>
          <a:ext cx="3147291" cy="1371600"/>
        </a:xfrm>
        <a:prstGeom prst="rect">
          <a:avLst/>
        </a:prstGeom>
      </xdr:spPr>
    </xdr:pic>
    <xdr:clientData/>
  </xdr:twoCellAnchor>
  <xdr:twoCellAnchor editAs="oneCell">
    <xdr:from>
      <xdr:col>7</xdr:col>
      <xdr:colOff>0</xdr:colOff>
      <xdr:row>1519</xdr:row>
      <xdr:rowOff>0</xdr:rowOff>
    </xdr:from>
    <xdr:to>
      <xdr:col>12</xdr:col>
      <xdr:colOff>552138</xdr:colOff>
      <xdr:row>1526</xdr:row>
      <xdr:rowOff>38100</xdr:rowOff>
    </xdr:to>
    <xdr:pic>
      <xdr:nvPicPr>
        <xdr:cNvPr id="54" name="Picture 53" descr="mls2 1502">
          <a:extLst>
            <a:ext uri="{FF2B5EF4-FFF2-40B4-BE49-F238E27FC236}">
              <a16:creationId xmlns:a16="http://schemas.microsoft.com/office/drawing/2014/main" id="{00000000-0008-0000-0D00-000036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4876800" y="116424075"/>
          <a:ext cx="3600138"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1540</xdr:row>
      <xdr:rowOff>28575</xdr:rowOff>
    </xdr:from>
    <xdr:to>
      <xdr:col>6</xdr:col>
      <xdr:colOff>22412</xdr:colOff>
      <xdr:row>1547</xdr:row>
      <xdr:rowOff>66675</xdr:rowOff>
    </xdr:to>
    <xdr:pic>
      <xdr:nvPicPr>
        <xdr:cNvPr id="58" name="Picture 57">
          <a:extLst>
            <a:ext uri="{FF2B5EF4-FFF2-40B4-BE49-F238E27FC236}">
              <a16:creationId xmlns:a16="http://schemas.microsoft.com/office/drawing/2014/main" id="{00000000-0008-0000-0D00-00003A00000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1828800" y="118738650"/>
          <a:ext cx="2460812"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xdr:colOff>
      <xdr:row>1550</xdr:row>
      <xdr:rowOff>0</xdr:rowOff>
    </xdr:from>
    <xdr:to>
      <xdr:col>4</xdr:col>
      <xdr:colOff>589894</xdr:colOff>
      <xdr:row>1557</xdr:row>
      <xdr:rowOff>38100</xdr:rowOff>
    </xdr:to>
    <xdr:pic>
      <xdr:nvPicPr>
        <xdr:cNvPr id="60" name="Picture 59">
          <a:extLst>
            <a:ext uri="{FF2B5EF4-FFF2-40B4-BE49-F238E27FC236}">
              <a16:creationId xmlns:a16="http://schemas.microsoft.com/office/drawing/2014/main" id="{00000000-0008-0000-0D00-00003C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1828801" y="120424575"/>
          <a:ext cx="1809093"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1559</xdr:row>
      <xdr:rowOff>0</xdr:rowOff>
    </xdr:from>
    <xdr:to>
      <xdr:col>5</xdr:col>
      <xdr:colOff>33788</xdr:colOff>
      <xdr:row>1566</xdr:row>
      <xdr:rowOff>38100</xdr:rowOff>
    </xdr:to>
    <xdr:pic>
      <xdr:nvPicPr>
        <xdr:cNvPr id="62" name="Picture 61">
          <a:extLst>
            <a:ext uri="{FF2B5EF4-FFF2-40B4-BE49-F238E27FC236}">
              <a16:creationId xmlns:a16="http://schemas.microsoft.com/office/drawing/2014/main" id="{00000000-0008-0000-0D00-00003E000000}"/>
            </a:ext>
          </a:extLst>
        </xdr:cNvPr>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1828800" y="122139075"/>
          <a:ext cx="1862588"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1568</xdr:row>
      <xdr:rowOff>0</xdr:rowOff>
    </xdr:from>
    <xdr:to>
      <xdr:col>5</xdr:col>
      <xdr:colOff>434196</xdr:colOff>
      <xdr:row>1575</xdr:row>
      <xdr:rowOff>38100</xdr:rowOff>
    </xdr:to>
    <xdr:pic>
      <xdr:nvPicPr>
        <xdr:cNvPr id="64" name="Picture 63">
          <a:extLst>
            <a:ext uri="{FF2B5EF4-FFF2-40B4-BE49-F238E27FC236}">
              <a16:creationId xmlns:a16="http://schemas.microsoft.com/office/drawing/2014/main" id="{00000000-0008-0000-0D00-000040000000}"/>
            </a:ext>
          </a:extLst>
        </xdr:cNvPr>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1828800" y="123853575"/>
          <a:ext cx="2262996"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1577</xdr:row>
      <xdr:rowOff>0</xdr:rowOff>
    </xdr:from>
    <xdr:to>
      <xdr:col>4</xdr:col>
      <xdr:colOff>431647</xdr:colOff>
      <xdr:row>1584</xdr:row>
      <xdr:rowOff>38100</xdr:rowOff>
    </xdr:to>
    <xdr:pic>
      <xdr:nvPicPr>
        <xdr:cNvPr id="65" name="Picture 64" descr="mls2 1505">
          <a:extLst>
            <a:ext uri="{FF2B5EF4-FFF2-40B4-BE49-F238E27FC236}">
              <a16:creationId xmlns:a16="http://schemas.microsoft.com/office/drawing/2014/main" id="{00000000-0008-0000-0D00-000041000000}"/>
            </a:ext>
          </a:extLst>
        </xdr:cNvPr>
        <xdr:cNvPicPr>
          <a:picLocks noChangeAspect="1"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rcRect/>
        <a:stretch>
          <a:fillRect/>
        </a:stretch>
      </xdr:blipFill>
      <xdr:spPr bwMode="auto">
        <a:xfrm>
          <a:off x="1219200" y="125568075"/>
          <a:ext cx="2260447"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1604</xdr:row>
      <xdr:rowOff>0</xdr:rowOff>
    </xdr:from>
    <xdr:to>
      <xdr:col>5</xdr:col>
      <xdr:colOff>601905</xdr:colOff>
      <xdr:row>1611</xdr:row>
      <xdr:rowOff>38100</xdr:rowOff>
    </xdr:to>
    <xdr:pic>
      <xdr:nvPicPr>
        <xdr:cNvPr id="66" name="Picture 65" descr="mls2 1507">
          <a:extLst>
            <a:ext uri="{FF2B5EF4-FFF2-40B4-BE49-F238E27FC236}">
              <a16:creationId xmlns:a16="http://schemas.microsoft.com/office/drawing/2014/main" id="{00000000-0008-0000-0D00-000042000000}"/>
            </a:ext>
          </a:extLst>
        </xdr:cNvPr>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1828800" y="130711575"/>
          <a:ext cx="2430705"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590550</xdr:colOff>
      <xdr:row>171</xdr:row>
      <xdr:rowOff>0</xdr:rowOff>
    </xdr:from>
    <xdr:to>
      <xdr:col>7</xdr:col>
      <xdr:colOff>516447</xdr:colOff>
      <xdr:row>175</xdr:row>
      <xdr:rowOff>152400</xdr:rowOff>
    </xdr:to>
    <xdr:pic>
      <xdr:nvPicPr>
        <xdr:cNvPr id="94" name="Picture 93" descr="https://miro.medium.com/max/709/1*4SzRNtEHnN58XaiQZdqAtg.png">
          <a:extLst>
            <a:ext uri="{FF2B5EF4-FFF2-40B4-BE49-F238E27FC236}">
              <a16:creationId xmlns:a16="http://schemas.microsoft.com/office/drawing/2014/main" id="{00000000-0008-0000-0D00-00005E000000}"/>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809750" y="28794075"/>
          <a:ext cx="2973897" cy="91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184287</xdr:colOff>
      <xdr:row>171</xdr:row>
      <xdr:rowOff>80341</xdr:rowOff>
    </xdr:from>
    <xdr:to>
      <xdr:col>16</xdr:col>
      <xdr:colOff>565288</xdr:colOff>
      <xdr:row>179</xdr:row>
      <xdr:rowOff>142806</xdr:rowOff>
    </xdr:to>
    <xdr:pic>
      <xdr:nvPicPr>
        <xdr:cNvPr id="95" name="Picture 94" descr="https://miro.medium.com/max/638/0*DmnQefnBTXKlNeh6">
          <a:extLst>
            <a:ext uri="{FF2B5EF4-FFF2-40B4-BE49-F238E27FC236}">
              <a16:creationId xmlns:a16="http://schemas.microsoft.com/office/drawing/2014/main" id="{00000000-0008-0000-0D00-00005F00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7539244" y="31156689"/>
          <a:ext cx="2832653" cy="1586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1300</xdr:row>
      <xdr:rowOff>0</xdr:rowOff>
    </xdr:from>
    <xdr:to>
      <xdr:col>6</xdr:col>
      <xdr:colOff>469726</xdr:colOff>
      <xdr:row>1307</xdr:row>
      <xdr:rowOff>38100</xdr:rowOff>
    </xdr:to>
    <xdr:pic>
      <xdr:nvPicPr>
        <xdr:cNvPr id="49" name="Picture 48">
          <a:extLst>
            <a:ext uri="{FF2B5EF4-FFF2-40B4-BE49-F238E27FC236}">
              <a16:creationId xmlns:a16="http://schemas.microsoft.com/office/drawing/2014/main" id="{00000000-0008-0000-0D00-000031000000}"/>
            </a:ext>
          </a:extLst>
        </xdr:cNvPr>
        <xdr:cNvPicPr>
          <a:picLocks noChangeAspect="1"/>
        </xdr:cNvPicPr>
      </xdr:nvPicPr>
      <xdr:blipFill>
        <a:blip xmlns:r="http://schemas.openxmlformats.org/officeDocument/2006/relationships" r:embed="rId62"/>
        <a:stretch>
          <a:fillRect/>
        </a:stretch>
      </xdr:blipFill>
      <xdr:spPr>
        <a:xfrm>
          <a:off x="2438400" y="149666325"/>
          <a:ext cx="2298526" cy="1371600"/>
        </a:xfrm>
        <a:prstGeom prst="rect">
          <a:avLst/>
        </a:prstGeom>
      </xdr:spPr>
    </xdr:pic>
    <xdr:clientData/>
  </xdr:twoCellAnchor>
  <xdr:twoCellAnchor editAs="oneCell">
    <xdr:from>
      <xdr:col>3</xdr:col>
      <xdr:colOff>0</xdr:colOff>
      <xdr:row>1308</xdr:row>
      <xdr:rowOff>0</xdr:rowOff>
    </xdr:from>
    <xdr:to>
      <xdr:col>9</xdr:col>
      <xdr:colOff>323093</xdr:colOff>
      <xdr:row>1356</xdr:row>
      <xdr:rowOff>0</xdr:rowOff>
    </xdr:to>
    <xdr:pic>
      <xdr:nvPicPr>
        <xdr:cNvPr id="96" name="Picture 95" descr="https://miro.medium.com/max/515/1*2ns4ota94je5gSVjrpFq3A.png">
          <a:extLst>
            <a:ext uri="{FF2B5EF4-FFF2-40B4-BE49-F238E27FC236}">
              <a16:creationId xmlns:a16="http://schemas.microsoft.com/office/drawing/2014/main" id="{00000000-0008-0000-0D00-000060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2438400" y="151190325"/>
          <a:ext cx="3980693" cy="914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430695</xdr:colOff>
      <xdr:row>889</xdr:row>
      <xdr:rowOff>74543</xdr:rowOff>
    </xdr:from>
    <xdr:to>
      <xdr:col>11</xdr:col>
      <xdr:colOff>426696</xdr:colOff>
      <xdr:row>903</xdr:row>
      <xdr:rowOff>36114</xdr:rowOff>
    </xdr:to>
    <xdr:pic>
      <xdr:nvPicPr>
        <xdr:cNvPr id="97" name="Picture 96">
          <a:extLst>
            <a:ext uri="{FF2B5EF4-FFF2-40B4-BE49-F238E27FC236}">
              <a16:creationId xmlns:a16="http://schemas.microsoft.com/office/drawing/2014/main" id="{00000000-0008-0000-0D00-000061000000}"/>
            </a:ext>
          </a:extLst>
        </xdr:cNvPr>
        <xdr:cNvPicPr>
          <a:picLocks noChangeAspect="1"/>
        </xdr:cNvPicPr>
      </xdr:nvPicPr>
      <xdr:blipFill>
        <a:blip xmlns:r="http://schemas.openxmlformats.org/officeDocument/2006/relationships" r:embed="rId64"/>
        <a:stretch>
          <a:fillRect/>
        </a:stretch>
      </xdr:blipFill>
      <xdr:spPr>
        <a:xfrm>
          <a:off x="1656521" y="152019000"/>
          <a:ext cx="5512218" cy="2628571"/>
        </a:xfrm>
        <a:prstGeom prst="rect">
          <a:avLst/>
        </a:prstGeom>
      </xdr:spPr>
    </xdr:pic>
    <xdr:clientData/>
  </xdr:twoCellAnchor>
  <xdr:twoCellAnchor editAs="oneCell">
    <xdr:from>
      <xdr:col>9</xdr:col>
      <xdr:colOff>0</xdr:colOff>
      <xdr:row>1289</xdr:row>
      <xdr:rowOff>0</xdr:rowOff>
    </xdr:from>
    <xdr:to>
      <xdr:col>15</xdr:col>
      <xdr:colOff>177116</xdr:colOff>
      <xdr:row>1301</xdr:row>
      <xdr:rowOff>30681</xdr:rowOff>
    </xdr:to>
    <xdr:pic>
      <xdr:nvPicPr>
        <xdr:cNvPr id="98" name="Picture 97">
          <a:extLst>
            <a:ext uri="{FF2B5EF4-FFF2-40B4-BE49-F238E27FC236}">
              <a16:creationId xmlns:a16="http://schemas.microsoft.com/office/drawing/2014/main" id="{00000000-0008-0000-0D00-000062000000}"/>
            </a:ext>
          </a:extLst>
        </xdr:cNvPr>
        <xdr:cNvPicPr>
          <a:picLocks noChangeAspect="1"/>
        </xdr:cNvPicPr>
      </xdr:nvPicPr>
      <xdr:blipFill>
        <a:blip xmlns:r="http://schemas.openxmlformats.org/officeDocument/2006/relationships" r:embed="rId65"/>
        <a:stretch>
          <a:fillRect/>
        </a:stretch>
      </xdr:blipFill>
      <xdr:spPr>
        <a:xfrm>
          <a:off x="6096000" y="147570825"/>
          <a:ext cx="3834716" cy="2316681"/>
        </a:xfrm>
        <a:prstGeom prst="rect">
          <a:avLst/>
        </a:prstGeom>
      </xdr:spPr>
    </xdr:pic>
    <xdr:clientData/>
  </xdr:twoCellAnchor>
  <xdr:twoCellAnchor editAs="oneCell">
    <xdr:from>
      <xdr:col>1</xdr:col>
      <xdr:colOff>38100</xdr:colOff>
      <xdr:row>704</xdr:row>
      <xdr:rowOff>19050</xdr:rowOff>
    </xdr:from>
    <xdr:to>
      <xdr:col>4</xdr:col>
      <xdr:colOff>600075</xdr:colOff>
      <xdr:row>712</xdr:row>
      <xdr:rowOff>174740</xdr:rowOff>
    </xdr:to>
    <xdr:pic>
      <xdr:nvPicPr>
        <xdr:cNvPr id="99" name="Picture 98">
          <a:extLst>
            <a:ext uri="{FF2B5EF4-FFF2-40B4-BE49-F238E27FC236}">
              <a16:creationId xmlns:a16="http://schemas.microsoft.com/office/drawing/2014/main" id="{00000000-0008-0000-0D00-000063000000}"/>
            </a:ext>
          </a:extLst>
        </xdr:cNvPr>
        <xdr:cNvPicPr>
          <a:picLocks noChangeAspect="1"/>
        </xdr:cNvPicPr>
      </xdr:nvPicPr>
      <xdr:blipFill>
        <a:blip xmlns:r="http://schemas.openxmlformats.org/officeDocument/2006/relationships" r:embed="rId66"/>
        <a:stretch>
          <a:fillRect/>
        </a:stretch>
      </xdr:blipFill>
      <xdr:spPr>
        <a:xfrm>
          <a:off x="647700" y="111585375"/>
          <a:ext cx="2390775" cy="1679690"/>
        </a:xfrm>
        <a:prstGeom prst="rect">
          <a:avLst/>
        </a:prstGeom>
      </xdr:spPr>
    </xdr:pic>
    <xdr:clientData/>
  </xdr:twoCellAnchor>
  <xdr:twoCellAnchor editAs="oneCell">
    <xdr:from>
      <xdr:col>2</xdr:col>
      <xdr:colOff>0</xdr:colOff>
      <xdr:row>768</xdr:row>
      <xdr:rowOff>0</xdr:rowOff>
    </xdr:from>
    <xdr:to>
      <xdr:col>5</xdr:col>
      <xdr:colOff>191164</xdr:colOff>
      <xdr:row>777</xdr:row>
      <xdr:rowOff>114300</xdr:rowOff>
    </xdr:to>
    <xdr:pic>
      <xdr:nvPicPr>
        <xdr:cNvPr id="100" name="Picture 99" descr="mls2 1014">
          <a:extLst>
            <a:ext uri="{FF2B5EF4-FFF2-40B4-BE49-F238E27FC236}">
              <a16:creationId xmlns:a16="http://schemas.microsoft.com/office/drawing/2014/main" id="{00000000-0008-0000-0D00-000064000000}"/>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1219200" y="117471825"/>
          <a:ext cx="2019964"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1</xdr:colOff>
      <xdr:row>1369</xdr:row>
      <xdr:rowOff>0</xdr:rowOff>
    </xdr:from>
    <xdr:to>
      <xdr:col>14</xdr:col>
      <xdr:colOff>108858</xdr:colOff>
      <xdr:row>1378</xdr:row>
      <xdr:rowOff>114300</xdr:rowOff>
    </xdr:to>
    <xdr:pic>
      <xdr:nvPicPr>
        <xdr:cNvPr id="101" name="Picture 100" descr="mls2 1424">
          <a:extLst>
            <a:ext uri="{FF2B5EF4-FFF2-40B4-BE49-F238E27FC236}">
              <a16:creationId xmlns:a16="http://schemas.microsoft.com/office/drawing/2014/main" id="{00000000-0008-0000-0D00-000065000000}"/>
            </a:ext>
          </a:extLst>
        </xdr:cNvPr>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6096001" y="168525825"/>
          <a:ext cx="2547257"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9526</xdr:colOff>
      <xdr:row>1399</xdr:row>
      <xdr:rowOff>66675</xdr:rowOff>
    </xdr:from>
    <xdr:to>
      <xdr:col>9</xdr:col>
      <xdr:colOff>411603</xdr:colOff>
      <xdr:row>1406</xdr:row>
      <xdr:rowOff>104775</xdr:rowOff>
    </xdr:to>
    <xdr:pic>
      <xdr:nvPicPr>
        <xdr:cNvPr id="102" name="Picture 101" descr="mls2 1428">
          <a:extLst>
            <a:ext uri="{FF2B5EF4-FFF2-40B4-BE49-F238E27FC236}">
              <a16:creationId xmlns:a16="http://schemas.microsoft.com/office/drawing/2014/main" id="{00000000-0008-0000-0D00-000066000000}"/>
            </a:ext>
          </a:extLst>
        </xdr:cNvPr>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1228726" y="172402500"/>
          <a:ext cx="4669277"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xdr:colOff>
      <xdr:row>1208</xdr:row>
      <xdr:rowOff>0</xdr:rowOff>
    </xdr:from>
    <xdr:to>
      <xdr:col>9</xdr:col>
      <xdr:colOff>14178</xdr:colOff>
      <xdr:row>1217</xdr:row>
      <xdr:rowOff>114300</xdr:rowOff>
    </xdr:to>
    <xdr:pic>
      <xdr:nvPicPr>
        <xdr:cNvPr id="103" name="Picture 102" descr="mls2 1413">
          <a:extLst>
            <a:ext uri="{FF2B5EF4-FFF2-40B4-BE49-F238E27FC236}">
              <a16:creationId xmlns:a16="http://schemas.microsoft.com/office/drawing/2014/main" id="{00000000-0008-0000-0D00-000067000000}"/>
            </a:ext>
          </a:extLst>
        </xdr:cNvPr>
        <xdr:cNvPicPr>
          <a:picLocks noChangeAspect="1" noChangeArrowheads="1"/>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2438401" y="151190325"/>
          <a:ext cx="3062177"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19050</xdr:colOff>
      <xdr:row>1227</xdr:row>
      <xdr:rowOff>171450</xdr:rowOff>
    </xdr:from>
    <xdr:to>
      <xdr:col>8</xdr:col>
      <xdr:colOff>14018</xdr:colOff>
      <xdr:row>1242</xdr:row>
      <xdr:rowOff>57150</xdr:rowOff>
    </xdr:to>
    <xdr:pic>
      <xdr:nvPicPr>
        <xdr:cNvPr id="104" name="Picture 103" descr="mls2 1414">
          <a:extLst>
            <a:ext uri="{FF2B5EF4-FFF2-40B4-BE49-F238E27FC236}">
              <a16:creationId xmlns:a16="http://schemas.microsoft.com/office/drawing/2014/main" id="{00000000-0008-0000-0D00-000068000000}"/>
            </a:ext>
          </a:extLst>
        </xdr:cNvPr>
        <xdr:cNvPicPr>
          <a:picLocks noChangeAspect="1" noChangeArrowheads="1"/>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1847850" y="154981275"/>
          <a:ext cx="3042968" cy="2743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270</xdr:row>
      <xdr:rowOff>0</xdr:rowOff>
    </xdr:from>
    <xdr:to>
      <xdr:col>11</xdr:col>
      <xdr:colOff>495154</xdr:colOff>
      <xdr:row>285</xdr:row>
      <xdr:rowOff>124239</xdr:rowOff>
    </xdr:to>
    <xdr:pic>
      <xdr:nvPicPr>
        <xdr:cNvPr id="105" name="Picture 104">
          <a:extLst>
            <a:ext uri="{FF2B5EF4-FFF2-40B4-BE49-F238E27FC236}">
              <a16:creationId xmlns:a16="http://schemas.microsoft.com/office/drawing/2014/main" id="{00000000-0008-0000-0D00-000069000000}"/>
            </a:ext>
          </a:extLst>
        </xdr:cNvPr>
        <xdr:cNvPicPr>
          <a:picLocks noChangeAspect="1"/>
        </xdr:cNvPicPr>
      </xdr:nvPicPr>
      <xdr:blipFill>
        <a:blip xmlns:r="http://schemas.openxmlformats.org/officeDocument/2006/relationships" r:embed="rId72"/>
        <a:stretch>
          <a:fillRect/>
        </a:stretch>
      </xdr:blipFill>
      <xdr:spPr>
        <a:xfrm>
          <a:off x="1838739" y="45554348"/>
          <a:ext cx="5398458" cy="2981739"/>
        </a:xfrm>
        <a:prstGeom prst="rect">
          <a:avLst/>
        </a:prstGeom>
      </xdr:spPr>
    </xdr:pic>
    <xdr:clientData/>
  </xdr:twoCellAnchor>
  <xdr:twoCellAnchor editAs="oneCell">
    <xdr:from>
      <xdr:col>2</xdr:col>
      <xdr:colOff>0</xdr:colOff>
      <xdr:row>741</xdr:row>
      <xdr:rowOff>0</xdr:rowOff>
    </xdr:from>
    <xdr:to>
      <xdr:col>2</xdr:col>
      <xdr:colOff>304800</xdr:colOff>
      <xdr:row>742</xdr:row>
      <xdr:rowOff>114300</xdr:rowOff>
    </xdr:to>
    <xdr:sp macro="" textlink="">
      <xdr:nvSpPr>
        <xdr:cNvPr id="14388" name="AutoShape 52" descr="A deep neural net with an input layer, two nondescript hidden layers, then a Softmax layer, and finally an output layer with the same number of nodes as the Softmax layer.">
          <a:extLst>
            <a:ext uri="{FF2B5EF4-FFF2-40B4-BE49-F238E27FC236}">
              <a16:creationId xmlns:a16="http://schemas.microsoft.com/office/drawing/2014/main" id="{00000000-0008-0000-0D00-000034380000}"/>
            </a:ext>
          </a:extLst>
        </xdr:cNvPr>
        <xdr:cNvSpPr>
          <a:spLocks noChangeAspect="1" noChangeArrowheads="1"/>
        </xdr:cNvSpPr>
      </xdr:nvSpPr>
      <xdr:spPr bwMode="auto">
        <a:xfrm>
          <a:off x="609600" y="1010888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741</xdr:row>
      <xdr:rowOff>0</xdr:rowOff>
    </xdr:from>
    <xdr:to>
      <xdr:col>5</xdr:col>
      <xdr:colOff>571500</xdr:colOff>
      <xdr:row>750</xdr:row>
      <xdr:rowOff>50139</xdr:rowOff>
    </xdr:to>
    <xdr:pic>
      <xdr:nvPicPr>
        <xdr:cNvPr id="106" name="Picture 105">
          <a:extLst>
            <a:ext uri="{FF2B5EF4-FFF2-40B4-BE49-F238E27FC236}">
              <a16:creationId xmlns:a16="http://schemas.microsoft.com/office/drawing/2014/main" id="{00000000-0008-0000-0D00-00006A000000}"/>
            </a:ext>
          </a:extLst>
        </xdr:cNvPr>
        <xdr:cNvPicPr>
          <a:picLocks noChangeAspect="1"/>
        </xdr:cNvPicPr>
      </xdr:nvPicPr>
      <xdr:blipFill>
        <a:blip xmlns:r="http://schemas.openxmlformats.org/officeDocument/2006/relationships" r:embed="rId73"/>
        <a:stretch>
          <a:fillRect/>
        </a:stretch>
      </xdr:blipFill>
      <xdr:spPr>
        <a:xfrm>
          <a:off x="612913" y="101080957"/>
          <a:ext cx="2410239" cy="1764639"/>
        </a:xfrm>
        <a:prstGeom prst="rect">
          <a:avLst/>
        </a:prstGeom>
      </xdr:spPr>
    </xdr:pic>
    <xdr:clientData/>
  </xdr:twoCellAnchor>
  <xdr:twoCellAnchor editAs="oneCell">
    <xdr:from>
      <xdr:col>2</xdr:col>
      <xdr:colOff>1</xdr:colOff>
      <xdr:row>658</xdr:row>
      <xdr:rowOff>0</xdr:rowOff>
    </xdr:from>
    <xdr:to>
      <xdr:col>6</xdr:col>
      <xdr:colOff>117754</xdr:colOff>
      <xdr:row>667</xdr:row>
      <xdr:rowOff>114300</xdr:rowOff>
    </xdr:to>
    <xdr:pic>
      <xdr:nvPicPr>
        <xdr:cNvPr id="107" name="Picture 106">
          <a:extLst>
            <a:ext uri="{FF2B5EF4-FFF2-40B4-BE49-F238E27FC236}">
              <a16:creationId xmlns:a16="http://schemas.microsoft.com/office/drawing/2014/main" id="{00000000-0008-0000-0D00-00006B000000}"/>
            </a:ext>
          </a:extLst>
        </xdr:cNvPr>
        <xdr:cNvPicPr>
          <a:picLocks noChangeAspect="1"/>
        </xdr:cNvPicPr>
      </xdr:nvPicPr>
      <xdr:blipFill>
        <a:blip xmlns:r="http://schemas.openxmlformats.org/officeDocument/2006/relationships" r:embed="rId74"/>
        <a:stretch>
          <a:fillRect/>
        </a:stretch>
      </xdr:blipFill>
      <xdr:spPr>
        <a:xfrm>
          <a:off x="1225827" y="107557957"/>
          <a:ext cx="2569405" cy="1828800"/>
        </a:xfrm>
        <a:prstGeom prst="rect">
          <a:avLst/>
        </a:prstGeom>
      </xdr:spPr>
    </xdr:pic>
    <xdr:clientData/>
  </xdr:twoCellAnchor>
  <xdr:twoCellAnchor editAs="oneCell">
    <xdr:from>
      <xdr:col>2</xdr:col>
      <xdr:colOff>24848</xdr:colOff>
      <xdr:row>840</xdr:row>
      <xdr:rowOff>182218</xdr:rowOff>
    </xdr:from>
    <xdr:to>
      <xdr:col>6</xdr:col>
      <xdr:colOff>426069</xdr:colOff>
      <xdr:row>850</xdr:row>
      <xdr:rowOff>106018</xdr:rowOff>
    </xdr:to>
    <xdr:pic>
      <xdr:nvPicPr>
        <xdr:cNvPr id="109" name="Picture 108" descr="mls2 1101">
          <a:extLst>
            <a:ext uri="{FF2B5EF4-FFF2-40B4-BE49-F238E27FC236}">
              <a16:creationId xmlns:a16="http://schemas.microsoft.com/office/drawing/2014/main" id="{00000000-0008-0000-0D00-00006D000000}"/>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1250674" y="141458675"/>
          <a:ext cx="2852873"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24849</xdr:colOff>
      <xdr:row>143</xdr:row>
      <xdr:rowOff>173934</xdr:rowOff>
    </xdr:from>
    <xdr:to>
      <xdr:col>13</xdr:col>
      <xdr:colOff>347578</xdr:colOff>
      <xdr:row>151</xdr:row>
      <xdr:rowOff>21534</xdr:rowOff>
    </xdr:to>
    <xdr:pic>
      <xdr:nvPicPr>
        <xdr:cNvPr id="110" name="Picture 109" descr="mls2 1103">
          <a:extLst>
            <a:ext uri="{FF2B5EF4-FFF2-40B4-BE49-F238E27FC236}">
              <a16:creationId xmlns:a16="http://schemas.microsoft.com/office/drawing/2014/main" id="{00000000-0008-0000-0D00-00006E000000}"/>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6153979" y="26868782"/>
          <a:ext cx="2161469" cy="1371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923</xdr:row>
      <xdr:rowOff>190499</xdr:rowOff>
    </xdr:from>
    <xdr:to>
      <xdr:col>7</xdr:col>
      <xdr:colOff>413962</xdr:colOff>
      <xdr:row>935</xdr:row>
      <xdr:rowOff>107672</xdr:rowOff>
    </xdr:to>
    <xdr:pic>
      <xdr:nvPicPr>
        <xdr:cNvPr id="111" name="Picture 110" descr="mls2 1104">
          <a:extLst>
            <a:ext uri="{FF2B5EF4-FFF2-40B4-BE49-F238E27FC236}">
              <a16:creationId xmlns:a16="http://schemas.microsoft.com/office/drawing/2014/main" id="{00000000-0008-0000-0D00-00006F000000}"/>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1838739" y="158040456"/>
          <a:ext cx="2865614" cy="22031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941</xdr:row>
      <xdr:rowOff>0</xdr:rowOff>
    </xdr:from>
    <xdr:to>
      <xdr:col>8</xdr:col>
      <xdr:colOff>415280</xdr:colOff>
      <xdr:row>953</xdr:row>
      <xdr:rowOff>0</xdr:rowOff>
    </xdr:to>
    <xdr:pic>
      <xdr:nvPicPr>
        <xdr:cNvPr id="112" name="Picture 111" descr="mls2 1105">
          <a:extLst>
            <a:ext uri="{FF2B5EF4-FFF2-40B4-BE49-F238E27FC236}">
              <a16:creationId xmlns:a16="http://schemas.microsoft.com/office/drawing/2014/main" id="{00000000-0008-0000-0D00-000070000000}"/>
            </a:ext>
          </a:extLst>
        </xdr:cNvPr>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1838739" y="161278957"/>
          <a:ext cx="3479845" cy="228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552</xdr:row>
      <xdr:rowOff>0</xdr:rowOff>
    </xdr:from>
    <xdr:to>
      <xdr:col>8</xdr:col>
      <xdr:colOff>166283</xdr:colOff>
      <xdr:row>561</xdr:row>
      <xdr:rowOff>114300</xdr:rowOff>
    </xdr:to>
    <xdr:pic>
      <xdr:nvPicPr>
        <xdr:cNvPr id="113" name="Picture 112" descr="mls2 1106">
          <a:extLst>
            <a:ext uri="{FF2B5EF4-FFF2-40B4-BE49-F238E27FC236}">
              <a16:creationId xmlns:a16="http://schemas.microsoft.com/office/drawing/2014/main" id="{00000000-0008-0000-0D00-000071000000}"/>
            </a:ext>
          </a:extLst>
        </xdr:cNvPr>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1838739" y="98032957"/>
          <a:ext cx="3230848"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0</xdr:colOff>
      <xdr:row>563</xdr:row>
      <xdr:rowOff>0</xdr:rowOff>
    </xdr:from>
    <xdr:to>
      <xdr:col>21</xdr:col>
      <xdr:colOff>517933</xdr:colOff>
      <xdr:row>572</xdr:row>
      <xdr:rowOff>114300</xdr:rowOff>
    </xdr:to>
    <xdr:pic>
      <xdr:nvPicPr>
        <xdr:cNvPr id="114" name="Picture 113" descr="mls2 1107">
          <a:extLst>
            <a:ext uri="{FF2B5EF4-FFF2-40B4-BE49-F238E27FC236}">
              <a16:creationId xmlns:a16="http://schemas.microsoft.com/office/drawing/2014/main" id="{00000000-0008-0000-0D00-000072000000}"/>
            </a:ext>
          </a:extLst>
        </xdr:cNvPr>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9806609" y="100128457"/>
          <a:ext cx="3582498"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xdr:colOff>
      <xdr:row>983</xdr:row>
      <xdr:rowOff>0</xdr:rowOff>
    </xdr:from>
    <xdr:to>
      <xdr:col>7</xdr:col>
      <xdr:colOff>107468</xdr:colOff>
      <xdr:row>992</xdr:row>
      <xdr:rowOff>114300</xdr:rowOff>
    </xdr:to>
    <xdr:pic>
      <xdr:nvPicPr>
        <xdr:cNvPr id="108" name="Picture 107">
          <a:extLst>
            <a:ext uri="{FF2B5EF4-FFF2-40B4-BE49-F238E27FC236}">
              <a16:creationId xmlns:a16="http://schemas.microsoft.com/office/drawing/2014/main" id="{00000000-0008-0000-0D00-00006C000000}"/>
            </a:ext>
          </a:extLst>
        </xdr:cNvPr>
        <xdr:cNvPicPr>
          <a:picLocks noChangeAspect="1"/>
        </xdr:cNvPicPr>
      </xdr:nvPicPr>
      <xdr:blipFill>
        <a:blip xmlns:r="http://schemas.openxmlformats.org/officeDocument/2006/relationships" r:embed="rId81"/>
        <a:stretch>
          <a:fillRect/>
        </a:stretch>
      </xdr:blipFill>
      <xdr:spPr>
        <a:xfrm>
          <a:off x="1838740" y="178614457"/>
          <a:ext cx="2559119" cy="1828800"/>
        </a:xfrm>
        <a:prstGeom prst="rect">
          <a:avLst/>
        </a:prstGeom>
      </xdr:spPr>
    </xdr:pic>
    <xdr:clientData/>
  </xdr:twoCellAnchor>
  <xdr:twoCellAnchor editAs="oneCell">
    <xdr:from>
      <xdr:col>4</xdr:col>
      <xdr:colOff>0</xdr:colOff>
      <xdr:row>1626</xdr:row>
      <xdr:rowOff>0</xdr:rowOff>
    </xdr:from>
    <xdr:to>
      <xdr:col>15</xdr:col>
      <xdr:colOff>7271</xdr:colOff>
      <xdr:row>1635</xdr:row>
      <xdr:rowOff>114300</xdr:rowOff>
    </xdr:to>
    <xdr:pic>
      <xdr:nvPicPr>
        <xdr:cNvPr id="83" name="Picture 82" descr="figure from Group Normalization paper">
          <a:extLst>
            <a:ext uri="{FF2B5EF4-FFF2-40B4-BE49-F238E27FC236}">
              <a16:creationId xmlns:a16="http://schemas.microsoft.com/office/drawing/2014/main" id="{00000000-0008-0000-0D00-000053000000}"/>
            </a:ext>
          </a:extLst>
        </xdr:cNvPr>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1838739" y="303010957"/>
          <a:ext cx="6749315" cy="1828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19050</xdr:colOff>
      <xdr:row>1648</xdr:row>
      <xdr:rowOff>171450</xdr:rowOff>
    </xdr:from>
    <xdr:to>
      <xdr:col>10</xdr:col>
      <xdr:colOff>192045</xdr:colOff>
      <xdr:row>1660</xdr:row>
      <xdr:rowOff>171450</xdr:rowOff>
    </xdr:to>
    <xdr:pic>
      <xdr:nvPicPr>
        <xdr:cNvPr id="86" name="Picture 85">
          <a:extLst>
            <a:ext uri="{FF2B5EF4-FFF2-40B4-BE49-F238E27FC236}">
              <a16:creationId xmlns:a16="http://schemas.microsoft.com/office/drawing/2014/main" id="{00000000-0008-0000-0D00-000056000000}"/>
            </a:ext>
          </a:extLst>
        </xdr:cNvPr>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2457450" y="307381275"/>
          <a:ext cx="3830595" cy="228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19051</xdr:colOff>
      <xdr:row>1665</xdr:row>
      <xdr:rowOff>66675</xdr:rowOff>
    </xdr:from>
    <xdr:to>
      <xdr:col>10</xdr:col>
      <xdr:colOff>152866</xdr:colOff>
      <xdr:row>1677</xdr:row>
      <xdr:rowOff>66675</xdr:rowOff>
    </xdr:to>
    <xdr:pic>
      <xdr:nvPicPr>
        <xdr:cNvPr id="89" name="Picture 88">
          <a:extLst>
            <a:ext uri="{FF2B5EF4-FFF2-40B4-BE49-F238E27FC236}">
              <a16:creationId xmlns:a16="http://schemas.microsoft.com/office/drawing/2014/main" id="{00000000-0008-0000-0D00-000059000000}"/>
            </a:ext>
          </a:extLst>
        </xdr:cNvPr>
        <xdr:cNvPicPr>
          <a:picLocks noChangeAspect="1" noChangeArrowheads="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2457451" y="310515000"/>
          <a:ext cx="3791415" cy="2286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373674</xdr:colOff>
      <xdr:row>1534</xdr:row>
      <xdr:rowOff>36635</xdr:rowOff>
    </xdr:from>
    <xdr:to>
      <xdr:col>20</xdr:col>
      <xdr:colOff>344367</xdr:colOff>
      <xdr:row>1539</xdr:row>
      <xdr:rowOff>138005</xdr:rowOff>
    </xdr:to>
    <xdr:pic>
      <xdr:nvPicPr>
        <xdr:cNvPr id="53" name="Picture 52">
          <a:extLst>
            <a:ext uri="{FF2B5EF4-FFF2-40B4-BE49-F238E27FC236}">
              <a16:creationId xmlns:a16="http://schemas.microsoft.com/office/drawing/2014/main" id="{00000000-0008-0000-0D00-000035000000}"/>
            </a:ext>
          </a:extLst>
        </xdr:cNvPr>
        <xdr:cNvPicPr>
          <a:picLocks noChangeAspect="1"/>
        </xdr:cNvPicPr>
      </xdr:nvPicPr>
      <xdr:blipFill>
        <a:blip xmlns:r="http://schemas.openxmlformats.org/officeDocument/2006/relationships" r:embed="rId85"/>
        <a:stretch>
          <a:fillRect/>
        </a:stretch>
      </xdr:blipFill>
      <xdr:spPr>
        <a:xfrm>
          <a:off x="8887559" y="287435193"/>
          <a:ext cx="3619500" cy="1053870"/>
        </a:xfrm>
        <a:prstGeom prst="rect">
          <a:avLst/>
        </a:prstGeom>
      </xdr:spPr>
    </xdr:pic>
    <xdr:clientData/>
  </xdr:twoCellAnchor>
  <xdr:twoCellAnchor editAs="oneCell">
    <xdr:from>
      <xdr:col>1</xdr:col>
      <xdr:colOff>0</xdr:colOff>
      <xdr:row>1857</xdr:row>
      <xdr:rowOff>0</xdr:rowOff>
    </xdr:from>
    <xdr:to>
      <xdr:col>13</xdr:col>
      <xdr:colOff>209550</xdr:colOff>
      <xdr:row>1891</xdr:row>
      <xdr:rowOff>104775</xdr:rowOff>
    </xdr:to>
    <xdr:pic>
      <xdr:nvPicPr>
        <xdr:cNvPr id="92" name="Picture 91">
          <a:extLst>
            <a:ext uri="{FF2B5EF4-FFF2-40B4-BE49-F238E27FC236}">
              <a16:creationId xmlns:a16="http://schemas.microsoft.com/office/drawing/2014/main" id="{00000000-0008-0000-0D00-00005C000000}"/>
            </a:ext>
          </a:extLst>
        </xdr:cNvPr>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609600" y="350672400"/>
          <a:ext cx="7524750" cy="6581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1892</xdr:row>
      <xdr:rowOff>0</xdr:rowOff>
    </xdr:from>
    <xdr:to>
      <xdr:col>12</xdr:col>
      <xdr:colOff>103924</xdr:colOff>
      <xdr:row>1910</xdr:row>
      <xdr:rowOff>37667</xdr:rowOff>
    </xdr:to>
    <xdr:pic>
      <xdr:nvPicPr>
        <xdr:cNvPr id="56" name="Picture 55">
          <a:extLst>
            <a:ext uri="{FF2B5EF4-FFF2-40B4-BE49-F238E27FC236}">
              <a16:creationId xmlns:a16="http://schemas.microsoft.com/office/drawing/2014/main" id="{00000000-0008-0000-0D00-000038000000}"/>
            </a:ext>
          </a:extLst>
        </xdr:cNvPr>
        <xdr:cNvPicPr>
          <a:picLocks noChangeAspect="1"/>
        </xdr:cNvPicPr>
      </xdr:nvPicPr>
      <xdr:blipFill>
        <a:blip xmlns:r="http://schemas.openxmlformats.org/officeDocument/2006/relationships" r:embed="rId87"/>
        <a:stretch>
          <a:fillRect/>
        </a:stretch>
      </xdr:blipFill>
      <xdr:spPr>
        <a:xfrm>
          <a:off x="609600" y="357339900"/>
          <a:ext cx="6809524" cy="346666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xdr:col>
      <xdr:colOff>1038607</xdr:colOff>
      <xdr:row>1</xdr:row>
      <xdr:rowOff>326100</xdr:rowOff>
    </xdr:from>
    <xdr:to>
      <xdr:col>1</xdr:col>
      <xdr:colOff>1736647</xdr:colOff>
      <xdr:row>1</xdr:row>
      <xdr:rowOff>1333380</xdr:rowOff>
    </xdr:to>
    <mc:AlternateContent xmlns:mc="http://schemas.openxmlformats.org/markup-compatibility/2006" xmlns:xdr14="http://schemas.microsoft.com/office/excel/2010/spreadsheetDrawing" xmlns:aink="http://schemas.microsoft.com/office/drawing/2016/ink">
      <mc:Choice Requires="xdr14 aink">
        <xdr:contentPart xmlns:r="http://schemas.openxmlformats.org/officeDocument/2006/relationships" r:id="rId1">
          <xdr14:nvContentPartPr>
            <xdr14:cNvPr id="2" name="Ink 1">
              <a:extLst>
                <a:ext uri="{FF2B5EF4-FFF2-40B4-BE49-F238E27FC236}">
                  <a16:creationId xmlns:a16="http://schemas.microsoft.com/office/drawing/2014/main" id="{00000000-0008-0000-0E00-000002000000}"/>
                </a:ext>
              </a:extLst>
            </xdr14:cNvPr>
            <xdr14:cNvContentPartPr/>
          </xdr14:nvContentPartPr>
          <xdr14:nvPr macro=""/>
          <xdr14:xfrm>
            <a:off x="2091960" y="516600"/>
            <a:ext cx="698040" cy="1007280"/>
          </xdr14:xfrm>
        </xdr:contentPart>
      </mc:Choice>
      <mc:Fallback xmlns="">
        <xdr:pic>
          <xdr:nvPicPr>
            <xdr:cNvPr id="4" name="Ink 3">
              <a:extLst>
                <a:ext uri="{FF2B5EF4-FFF2-40B4-BE49-F238E27FC236}">
                  <a16:creationId xmlns:a16="http://schemas.microsoft.com/office/drawing/2014/main" id="{2B7DC53E-7BD5-4004-9EEE-EBDE11B7ACCA}"/>
                </a:ext>
              </a:extLst>
            </xdr:cNvPr>
            <xdr:cNvPicPr/>
          </xdr:nvPicPr>
          <xdr:blipFill>
            <a:blip xmlns:r="http://schemas.openxmlformats.org/officeDocument/2006/relationships" r:embed="rId2"/>
            <a:stretch>
              <a:fillRect/>
            </a:stretch>
          </xdr:blipFill>
          <xdr:spPr>
            <a:xfrm>
              <a:off x="2073960" y="408960"/>
              <a:ext cx="733680" cy="1222920"/>
            </a:xfrm>
            <a:prstGeom prst="rect">
              <a:avLst/>
            </a:prstGeom>
          </xdr:spPr>
        </xdr:pic>
      </mc:Fallback>
    </mc:AlternateContent>
    <xdr:clientData/>
  </xdr:twoCellAnchor>
</xdr:wsDr>
</file>

<file path=xl/drawings/drawing16.xml><?xml version="1.0" encoding="utf-8"?>
<xdr:wsDr xmlns:xdr="http://schemas.openxmlformats.org/drawingml/2006/spreadsheetDrawing" xmlns:a="http://schemas.openxmlformats.org/drawingml/2006/main">
  <xdr:oneCellAnchor>
    <xdr:from>
      <xdr:col>1</xdr:col>
      <xdr:colOff>590550</xdr:colOff>
      <xdr:row>89</xdr:row>
      <xdr:rowOff>1</xdr:rowOff>
    </xdr:from>
    <xdr:ext cx="5459813" cy="2381250"/>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1200150" y="15621001"/>
          <a:ext cx="5459813" cy="2381250"/>
        </a:xfrm>
        <a:prstGeom prst="rect">
          <a:avLst/>
        </a:prstGeom>
      </xdr:spPr>
    </xdr:pic>
    <xdr:clientData/>
  </xdr:oneCellAnchor>
  <xdr:oneCellAnchor>
    <xdr:from>
      <xdr:col>4</xdr:col>
      <xdr:colOff>0</xdr:colOff>
      <xdr:row>107</xdr:row>
      <xdr:rowOff>1</xdr:rowOff>
    </xdr:from>
    <xdr:ext cx="3657600" cy="1131931"/>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2438400" y="19050001"/>
          <a:ext cx="3657600" cy="1131931"/>
        </a:xfrm>
        <a:prstGeom prst="rect">
          <a:avLst/>
        </a:prstGeom>
      </xdr:spPr>
    </xdr:pic>
    <xdr:clientData/>
  </xdr:oneCellAnchor>
  <xdr:oneCellAnchor>
    <xdr:from>
      <xdr:col>12</xdr:col>
      <xdr:colOff>609599</xdr:colOff>
      <xdr:row>107</xdr:row>
      <xdr:rowOff>0</xdr:rowOff>
    </xdr:from>
    <xdr:ext cx="3657600" cy="1699281"/>
    <xdr:pic>
      <xdr:nvPicPr>
        <xdr:cNvPr id="4" name="Picture 3">
          <a:extLst>
            <a:ext uri="{FF2B5EF4-FFF2-40B4-BE49-F238E27FC236}">
              <a16:creationId xmlns:a16="http://schemas.microsoft.com/office/drawing/2014/main" id="{00000000-0008-0000-0F00-000004000000}"/>
            </a:ext>
          </a:extLst>
        </xdr:cNvPr>
        <xdr:cNvPicPr>
          <a:picLocks noChangeAspect="1"/>
        </xdr:cNvPicPr>
      </xdr:nvPicPr>
      <xdr:blipFill>
        <a:blip xmlns:r="http://schemas.openxmlformats.org/officeDocument/2006/relationships" r:embed="rId3"/>
        <a:stretch>
          <a:fillRect/>
        </a:stretch>
      </xdr:blipFill>
      <xdr:spPr>
        <a:xfrm>
          <a:off x="7924799" y="19050000"/>
          <a:ext cx="3657600" cy="1699281"/>
        </a:xfrm>
        <a:prstGeom prst="rect">
          <a:avLst/>
        </a:prstGeom>
      </xdr:spPr>
    </xdr:pic>
    <xdr:clientData/>
  </xdr:oneCellAnchor>
  <xdr:oneCellAnchor>
    <xdr:from>
      <xdr:col>1</xdr:col>
      <xdr:colOff>85725</xdr:colOff>
      <xdr:row>262</xdr:row>
      <xdr:rowOff>47625</xdr:rowOff>
    </xdr:from>
    <xdr:ext cx="8190476" cy="4428571"/>
    <xdr:pic>
      <xdr:nvPicPr>
        <xdr:cNvPr id="6" name="Picture 5">
          <a:extLst>
            <a:ext uri="{FF2B5EF4-FFF2-40B4-BE49-F238E27FC236}">
              <a16:creationId xmlns:a16="http://schemas.microsoft.com/office/drawing/2014/main" id="{00000000-0008-0000-0F00-000006000000}"/>
            </a:ext>
          </a:extLst>
        </xdr:cNvPr>
        <xdr:cNvPicPr>
          <a:picLocks noChangeAspect="1"/>
        </xdr:cNvPicPr>
      </xdr:nvPicPr>
      <xdr:blipFill>
        <a:blip xmlns:r="http://schemas.openxmlformats.org/officeDocument/2006/relationships" r:embed="rId4"/>
        <a:stretch>
          <a:fillRect/>
        </a:stretch>
      </xdr:blipFill>
      <xdr:spPr>
        <a:xfrm>
          <a:off x="695325" y="128444625"/>
          <a:ext cx="8190476" cy="4428571"/>
        </a:xfrm>
        <a:prstGeom prst="rect">
          <a:avLst/>
        </a:prstGeom>
      </xdr:spPr>
    </xdr:pic>
    <xdr:clientData/>
  </xdr:oneCellAnchor>
  <xdr:oneCellAnchor>
    <xdr:from>
      <xdr:col>1</xdr:col>
      <xdr:colOff>0</xdr:colOff>
      <xdr:row>285</xdr:row>
      <xdr:rowOff>0</xdr:rowOff>
    </xdr:from>
    <xdr:ext cx="10942857" cy="3952381"/>
    <xdr:pic>
      <xdr:nvPicPr>
        <xdr:cNvPr id="7" name="Picture 6">
          <a:extLst>
            <a:ext uri="{FF2B5EF4-FFF2-40B4-BE49-F238E27FC236}">
              <a16:creationId xmlns:a16="http://schemas.microsoft.com/office/drawing/2014/main" id="{00000000-0008-0000-0F00-000007000000}"/>
            </a:ext>
          </a:extLst>
        </xdr:cNvPr>
        <xdr:cNvPicPr>
          <a:picLocks noChangeAspect="1"/>
        </xdr:cNvPicPr>
      </xdr:nvPicPr>
      <xdr:blipFill>
        <a:blip xmlns:r="http://schemas.openxmlformats.org/officeDocument/2006/relationships" r:embed="rId5"/>
        <a:stretch>
          <a:fillRect/>
        </a:stretch>
      </xdr:blipFill>
      <xdr:spPr>
        <a:xfrm>
          <a:off x="609600" y="132778500"/>
          <a:ext cx="10942857" cy="3952381"/>
        </a:xfrm>
        <a:prstGeom prst="rect">
          <a:avLst/>
        </a:prstGeom>
      </xdr:spPr>
    </xdr:pic>
    <xdr:clientData/>
  </xdr:oneCellAnchor>
  <xdr:oneCellAnchor>
    <xdr:from>
      <xdr:col>11</xdr:col>
      <xdr:colOff>1</xdr:colOff>
      <xdr:row>211</xdr:row>
      <xdr:rowOff>0</xdr:rowOff>
    </xdr:from>
    <xdr:ext cx="2377924" cy="1590675"/>
    <xdr:pic>
      <xdr:nvPicPr>
        <xdr:cNvPr id="8" name="Picture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6"/>
        <a:stretch>
          <a:fillRect/>
        </a:stretch>
      </xdr:blipFill>
      <xdr:spPr>
        <a:xfrm>
          <a:off x="6705601" y="37719000"/>
          <a:ext cx="2377924" cy="1590675"/>
        </a:xfrm>
        <a:prstGeom prst="rect">
          <a:avLst/>
        </a:prstGeom>
      </xdr:spPr>
    </xdr:pic>
    <xdr:clientData/>
  </xdr:oneCellAnchor>
  <xdr:oneCellAnchor>
    <xdr:from>
      <xdr:col>3</xdr:col>
      <xdr:colOff>0</xdr:colOff>
      <xdr:row>221</xdr:row>
      <xdr:rowOff>0</xdr:rowOff>
    </xdr:from>
    <xdr:ext cx="7168896" cy="1828800"/>
    <xdr:pic>
      <xdr:nvPicPr>
        <xdr:cNvPr id="9" name="Picture 8">
          <a:extLst>
            <a:ext uri="{FF2B5EF4-FFF2-40B4-BE49-F238E27FC236}">
              <a16:creationId xmlns:a16="http://schemas.microsoft.com/office/drawing/2014/main" id="{00000000-0008-0000-0F00-000009000000}"/>
            </a:ext>
          </a:extLst>
        </xdr:cNvPr>
        <xdr:cNvPicPr>
          <a:picLocks noChangeAspect="1"/>
        </xdr:cNvPicPr>
      </xdr:nvPicPr>
      <xdr:blipFill>
        <a:blip xmlns:r="http://schemas.openxmlformats.org/officeDocument/2006/relationships" r:embed="rId7"/>
        <a:stretch>
          <a:fillRect/>
        </a:stretch>
      </xdr:blipFill>
      <xdr:spPr>
        <a:xfrm>
          <a:off x="1828800" y="39624000"/>
          <a:ext cx="7168896" cy="1828800"/>
        </a:xfrm>
        <a:prstGeom prst="rect">
          <a:avLst/>
        </a:prstGeom>
      </xdr:spPr>
    </xdr:pic>
    <xdr:clientData/>
  </xdr:oneCellAnchor>
  <xdr:oneCellAnchor>
    <xdr:from>
      <xdr:col>1</xdr:col>
      <xdr:colOff>1</xdr:colOff>
      <xdr:row>349</xdr:row>
      <xdr:rowOff>0</xdr:rowOff>
    </xdr:from>
    <xdr:ext cx="4677807" cy="2286000"/>
    <xdr:pic>
      <xdr:nvPicPr>
        <xdr:cNvPr id="10" name="Picture 9">
          <a:extLst>
            <a:ext uri="{FF2B5EF4-FFF2-40B4-BE49-F238E27FC236}">
              <a16:creationId xmlns:a16="http://schemas.microsoft.com/office/drawing/2014/main" id="{00000000-0008-0000-0F00-00000A000000}"/>
            </a:ext>
          </a:extLst>
        </xdr:cNvPr>
        <xdr:cNvPicPr>
          <a:picLocks noChangeAspect="1"/>
        </xdr:cNvPicPr>
      </xdr:nvPicPr>
      <xdr:blipFill>
        <a:blip xmlns:r="http://schemas.openxmlformats.org/officeDocument/2006/relationships" r:embed="rId8"/>
        <a:stretch>
          <a:fillRect/>
        </a:stretch>
      </xdr:blipFill>
      <xdr:spPr>
        <a:xfrm>
          <a:off x="609601" y="144970500"/>
          <a:ext cx="4677807" cy="2286000"/>
        </a:xfrm>
        <a:prstGeom prst="rect">
          <a:avLst/>
        </a:prstGeom>
      </xdr:spPr>
    </xdr:pic>
    <xdr:clientData/>
  </xdr:oneCellAnchor>
  <xdr:oneCellAnchor>
    <xdr:from>
      <xdr:col>2</xdr:col>
      <xdr:colOff>0</xdr:colOff>
      <xdr:row>1829</xdr:row>
      <xdr:rowOff>0</xdr:rowOff>
    </xdr:from>
    <xdr:ext cx="8285714" cy="5600000"/>
    <xdr:pic>
      <xdr:nvPicPr>
        <xdr:cNvPr id="11" name="Picture 10">
          <a:extLst>
            <a:ext uri="{FF2B5EF4-FFF2-40B4-BE49-F238E27FC236}">
              <a16:creationId xmlns:a16="http://schemas.microsoft.com/office/drawing/2014/main" id="{00000000-0008-0000-0F00-00000B000000}"/>
            </a:ext>
          </a:extLst>
        </xdr:cNvPr>
        <xdr:cNvPicPr>
          <a:picLocks noChangeAspect="1"/>
        </xdr:cNvPicPr>
      </xdr:nvPicPr>
      <xdr:blipFill>
        <a:blip xmlns:r="http://schemas.openxmlformats.org/officeDocument/2006/relationships" r:embed="rId9"/>
        <a:stretch>
          <a:fillRect/>
        </a:stretch>
      </xdr:blipFill>
      <xdr:spPr>
        <a:xfrm>
          <a:off x="1219200" y="278892000"/>
          <a:ext cx="8285714" cy="5600000"/>
        </a:xfrm>
        <a:prstGeom prst="rect">
          <a:avLst/>
        </a:prstGeom>
      </xdr:spPr>
    </xdr:pic>
    <xdr:clientData/>
  </xdr:oneCellAnchor>
  <xdr:oneCellAnchor>
    <xdr:from>
      <xdr:col>1</xdr:col>
      <xdr:colOff>590550</xdr:colOff>
      <xdr:row>1858</xdr:row>
      <xdr:rowOff>142875</xdr:rowOff>
    </xdr:from>
    <xdr:ext cx="8352381" cy="3142857"/>
    <xdr:pic>
      <xdr:nvPicPr>
        <xdr:cNvPr id="12" name="Picture 11">
          <a:extLst>
            <a:ext uri="{FF2B5EF4-FFF2-40B4-BE49-F238E27FC236}">
              <a16:creationId xmlns:a16="http://schemas.microsoft.com/office/drawing/2014/main" id="{00000000-0008-0000-0F00-00000C000000}"/>
            </a:ext>
          </a:extLst>
        </xdr:cNvPr>
        <xdr:cNvPicPr>
          <a:picLocks noChangeAspect="1"/>
        </xdr:cNvPicPr>
      </xdr:nvPicPr>
      <xdr:blipFill>
        <a:blip xmlns:r="http://schemas.openxmlformats.org/officeDocument/2006/relationships" r:embed="rId10"/>
        <a:stretch>
          <a:fillRect/>
        </a:stretch>
      </xdr:blipFill>
      <xdr:spPr>
        <a:xfrm>
          <a:off x="1200150" y="284559375"/>
          <a:ext cx="8352381" cy="3142857"/>
        </a:xfrm>
        <a:prstGeom prst="rect">
          <a:avLst/>
        </a:prstGeom>
      </xdr:spPr>
    </xdr:pic>
    <xdr:clientData/>
  </xdr:oneCellAnchor>
  <xdr:oneCellAnchor>
    <xdr:from>
      <xdr:col>15</xdr:col>
      <xdr:colOff>219075</xdr:colOff>
      <xdr:row>1829</xdr:row>
      <xdr:rowOff>19050</xdr:rowOff>
    </xdr:from>
    <xdr:ext cx="6502400" cy="3657600"/>
    <xdr:pic>
      <xdr:nvPicPr>
        <xdr:cNvPr id="13" name="Picture 12">
          <a:extLst>
            <a:ext uri="{FF2B5EF4-FFF2-40B4-BE49-F238E27FC236}">
              <a16:creationId xmlns:a16="http://schemas.microsoft.com/office/drawing/2014/main" id="{00000000-0008-0000-0F00-00000D000000}"/>
            </a:ext>
          </a:extLst>
        </xdr:cNvPr>
        <xdr:cNvPicPr>
          <a:picLocks noChangeAspect="1"/>
        </xdr:cNvPicPr>
      </xdr:nvPicPr>
      <xdr:blipFill>
        <a:blip xmlns:r="http://schemas.openxmlformats.org/officeDocument/2006/relationships" r:embed="rId11"/>
        <a:stretch>
          <a:fillRect/>
        </a:stretch>
      </xdr:blipFill>
      <xdr:spPr>
        <a:xfrm>
          <a:off x="9363075" y="278911050"/>
          <a:ext cx="6502400" cy="3657600"/>
        </a:xfrm>
        <a:prstGeom prst="rect">
          <a:avLst/>
        </a:prstGeom>
      </xdr:spPr>
    </xdr:pic>
    <xdr:clientData/>
  </xdr:oneCellAnchor>
  <xdr:oneCellAnchor>
    <xdr:from>
      <xdr:col>1</xdr:col>
      <xdr:colOff>1</xdr:colOff>
      <xdr:row>0</xdr:row>
      <xdr:rowOff>1</xdr:rowOff>
    </xdr:from>
    <xdr:ext cx="3829050" cy="2236772"/>
    <xdr:pic>
      <xdr:nvPicPr>
        <xdr:cNvPr id="19" name="Picture 18">
          <a:extLst>
            <a:ext uri="{FF2B5EF4-FFF2-40B4-BE49-F238E27FC236}">
              <a16:creationId xmlns:a16="http://schemas.microsoft.com/office/drawing/2014/main" id="{00000000-0008-0000-0F00-000013000000}"/>
            </a:ext>
          </a:extLst>
        </xdr:cNvPr>
        <xdr:cNvPicPr>
          <a:picLocks noChangeAspect="1"/>
        </xdr:cNvPicPr>
      </xdr:nvPicPr>
      <xdr:blipFill>
        <a:blip xmlns:r="http://schemas.openxmlformats.org/officeDocument/2006/relationships" r:embed="rId12"/>
        <a:stretch>
          <a:fillRect/>
        </a:stretch>
      </xdr:blipFill>
      <xdr:spPr>
        <a:xfrm>
          <a:off x="609601" y="1"/>
          <a:ext cx="3829050" cy="2236772"/>
        </a:xfrm>
        <a:prstGeom prst="rect">
          <a:avLst/>
        </a:prstGeom>
      </xdr:spPr>
    </xdr:pic>
    <xdr:clientData/>
  </xdr:oneCellAnchor>
  <xdr:oneCellAnchor>
    <xdr:from>
      <xdr:col>8</xdr:col>
      <xdr:colOff>0</xdr:colOff>
      <xdr:row>0</xdr:row>
      <xdr:rowOff>0</xdr:rowOff>
    </xdr:from>
    <xdr:ext cx="5507566" cy="1828800"/>
    <xdr:pic>
      <xdr:nvPicPr>
        <xdr:cNvPr id="20" name="Picture 19">
          <a:extLst>
            <a:ext uri="{FF2B5EF4-FFF2-40B4-BE49-F238E27FC236}">
              <a16:creationId xmlns:a16="http://schemas.microsoft.com/office/drawing/2014/main" id="{00000000-0008-0000-0F00-000014000000}"/>
            </a:ext>
          </a:extLst>
        </xdr:cNvPr>
        <xdr:cNvPicPr>
          <a:picLocks noChangeAspect="1"/>
        </xdr:cNvPicPr>
      </xdr:nvPicPr>
      <xdr:blipFill>
        <a:blip xmlns:r="http://schemas.openxmlformats.org/officeDocument/2006/relationships" r:embed="rId13"/>
        <a:stretch>
          <a:fillRect/>
        </a:stretch>
      </xdr:blipFill>
      <xdr:spPr>
        <a:xfrm>
          <a:off x="4876800" y="0"/>
          <a:ext cx="5507566" cy="1828800"/>
        </a:xfrm>
        <a:prstGeom prst="rect">
          <a:avLst/>
        </a:prstGeom>
      </xdr:spPr>
    </xdr:pic>
    <xdr:clientData/>
  </xdr:oneCellAnchor>
  <xdr:oneCellAnchor>
    <xdr:from>
      <xdr:col>3</xdr:col>
      <xdr:colOff>0</xdr:colOff>
      <xdr:row>2165</xdr:row>
      <xdr:rowOff>0</xdr:rowOff>
    </xdr:from>
    <xdr:ext cx="304800" cy="304800"/>
    <xdr:sp macro="" textlink="">
      <xdr:nvSpPr>
        <xdr:cNvPr id="21" name="AutoShape 2" descr="Simplified hierarchy of TensorFlow toolkits. tf.keras API is at&#10;   the top.">
          <a:extLst>
            <a:ext uri="{FF2B5EF4-FFF2-40B4-BE49-F238E27FC236}">
              <a16:creationId xmlns:a16="http://schemas.microsoft.com/office/drawing/2014/main" id="{00000000-0008-0000-0F00-000015000000}"/>
            </a:ext>
          </a:extLst>
        </xdr:cNvPr>
        <xdr:cNvSpPr>
          <a:spLocks noChangeAspect="1" noChangeArrowheads="1"/>
        </xdr:cNvSpPr>
      </xdr:nvSpPr>
      <xdr:spPr bwMode="auto">
        <a:xfrm>
          <a:off x="1828800" y="339661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1</xdr:colOff>
      <xdr:row>2167</xdr:row>
      <xdr:rowOff>0</xdr:rowOff>
    </xdr:from>
    <xdr:ext cx="5475383" cy="2133600"/>
    <xdr:pic>
      <xdr:nvPicPr>
        <xdr:cNvPr id="22" name="Picture 21">
          <a:extLst>
            <a:ext uri="{FF2B5EF4-FFF2-40B4-BE49-F238E27FC236}">
              <a16:creationId xmlns:a16="http://schemas.microsoft.com/office/drawing/2014/main" id="{00000000-0008-0000-0F00-000016000000}"/>
            </a:ext>
          </a:extLst>
        </xdr:cNvPr>
        <xdr:cNvPicPr>
          <a:picLocks noChangeAspect="1"/>
        </xdr:cNvPicPr>
      </xdr:nvPicPr>
      <xdr:blipFill>
        <a:blip xmlns:r="http://schemas.openxmlformats.org/officeDocument/2006/relationships" r:embed="rId14"/>
        <a:stretch>
          <a:fillRect/>
        </a:stretch>
      </xdr:blipFill>
      <xdr:spPr>
        <a:xfrm>
          <a:off x="1828801" y="340042500"/>
          <a:ext cx="5475383" cy="2133600"/>
        </a:xfrm>
        <a:prstGeom prst="rect">
          <a:avLst/>
        </a:prstGeom>
      </xdr:spPr>
    </xdr:pic>
    <xdr:clientData/>
  </xdr:oneCellAnchor>
  <xdr:oneCellAnchor>
    <xdr:from>
      <xdr:col>2</xdr:col>
      <xdr:colOff>28576</xdr:colOff>
      <xdr:row>505</xdr:row>
      <xdr:rowOff>38100</xdr:rowOff>
    </xdr:from>
    <xdr:ext cx="7644485" cy="3657600"/>
    <xdr:pic>
      <xdr:nvPicPr>
        <xdr:cNvPr id="38" name="Picture 37" descr="&#10;                Best practices for the process of evaluating fairness and model&#10;                    explainability.&#10;            ">
          <a:extLst>
            <a:ext uri="{FF2B5EF4-FFF2-40B4-BE49-F238E27FC236}">
              <a16:creationId xmlns:a16="http://schemas.microsoft.com/office/drawing/2014/main" id="{00000000-0008-0000-0F00-000026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247776" y="186156600"/>
          <a:ext cx="7644485" cy="36576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605518</xdr:colOff>
      <xdr:row>561</xdr:row>
      <xdr:rowOff>20411</xdr:rowOff>
    </xdr:from>
    <xdr:ext cx="2605441" cy="314286"/>
    <xdr:pic>
      <xdr:nvPicPr>
        <xdr:cNvPr id="39" name="Picture 38">
          <a:extLst>
            <a:ext uri="{FF2B5EF4-FFF2-40B4-BE49-F238E27FC236}">
              <a16:creationId xmlns:a16="http://schemas.microsoft.com/office/drawing/2014/main" id="{00000000-0008-0000-0F00-000027000000}"/>
            </a:ext>
          </a:extLst>
        </xdr:cNvPr>
        <xdr:cNvPicPr>
          <a:picLocks noChangeAspect="1"/>
        </xdr:cNvPicPr>
      </xdr:nvPicPr>
      <xdr:blipFill>
        <a:blip xmlns:r="http://schemas.openxmlformats.org/officeDocument/2006/relationships" r:embed="rId16"/>
        <a:stretch>
          <a:fillRect/>
        </a:stretch>
      </xdr:blipFill>
      <xdr:spPr>
        <a:xfrm>
          <a:off x="3653518" y="196806911"/>
          <a:ext cx="2605441" cy="314286"/>
        </a:xfrm>
        <a:prstGeom prst="rect">
          <a:avLst/>
        </a:prstGeom>
      </xdr:spPr>
    </xdr:pic>
    <xdr:clientData/>
  </xdr:oneCellAnchor>
  <xdr:oneCellAnchor>
    <xdr:from>
      <xdr:col>6</xdr:col>
      <xdr:colOff>0</xdr:colOff>
      <xdr:row>567</xdr:row>
      <xdr:rowOff>0</xdr:rowOff>
    </xdr:from>
    <xdr:ext cx="2201360" cy="314286"/>
    <xdr:pic>
      <xdr:nvPicPr>
        <xdr:cNvPr id="40" name="Picture 39">
          <a:extLst>
            <a:ext uri="{FF2B5EF4-FFF2-40B4-BE49-F238E27FC236}">
              <a16:creationId xmlns:a16="http://schemas.microsoft.com/office/drawing/2014/main" id="{00000000-0008-0000-0F00-000028000000}"/>
            </a:ext>
          </a:extLst>
        </xdr:cNvPr>
        <xdr:cNvPicPr>
          <a:picLocks noChangeAspect="1"/>
        </xdr:cNvPicPr>
      </xdr:nvPicPr>
      <xdr:blipFill>
        <a:blip xmlns:r="http://schemas.openxmlformats.org/officeDocument/2006/relationships" r:embed="rId17"/>
        <a:stretch>
          <a:fillRect/>
        </a:stretch>
      </xdr:blipFill>
      <xdr:spPr>
        <a:xfrm>
          <a:off x="3657600" y="197929500"/>
          <a:ext cx="2201360" cy="314286"/>
        </a:xfrm>
        <a:prstGeom prst="rect">
          <a:avLst/>
        </a:prstGeom>
      </xdr:spPr>
    </xdr:pic>
    <xdr:clientData/>
  </xdr:oneCellAnchor>
  <xdr:oneCellAnchor>
    <xdr:from>
      <xdr:col>5</xdr:col>
      <xdr:colOff>578304</xdr:colOff>
      <xdr:row>568</xdr:row>
      <xdr:rowOff>108857</xdr:rowOff>
    </xdr:from>
    <xdr:ext cx="5327888" cy="266667"/>
    <xdr:pic>
      <xdr:nvPicPr>
        <xdr:cNvPr id="41" name="Picture 40">
          <a:extLst>
            <a:ext uri="{FF2B5EF4-FFF2-40B4-BE49-F238E27FC236}">
              <a16:creationId xmlns:a16="http://schemas.microsoft.com/office/drawing/2014/main" id="{00000000-0008-0000-0F00-000029000000}"/>
            </a:ext>
          </a:extLst>
        </xdr:cNvPr>
        <xdr:cNvPicPr>
          <a:picLocks noChangeAspect="1"/>
        </xdr:cNvPicPr>
      </xdr:nvPicPr>
      <xdr:blipFill>
        <a:blip xmlns:r="http://schemas.openxmlformats.org/officeDocument/2006/relationships" r:embed="rId18"/>
        <a:stretch>
          <a:fillRect/>
        </a:stretch>
      </xdr:blipFill>
      <xdr:spPr>
        <a:xfrm>
          <a:off x="3626304" y="198228857"/>
          <a:ext cx="5327888" cy="266667"/>
        </a:xfrm>
        <a:prstGeom prst="rect">
          <a:avLst/>
        </a:prstGeom>
      </xdr:spPr>
    </xdr:pic>
    <xdr:clientData/>
  </xdr:oneCellAnchor>
  <xdr:oneCellAnchor>
    <xdr:from>
      <xdr:col>6</xdr:col>
      <xdr:colOff>0</xdr:colOff>
      <xdr:row>574</xdr:row>
      <xdr:rowOff>0</xdr:rowOff>
    </xdr:from>
    <xdr:ext cx="11643531" cy="2276190"/>
    <xdr:pic>
      <xdr:nvPicPr>
        <xdr:cNvPr id="42" name="Picture 41">
          <a:extLst>
            <a:ext uri="{FF2B5EF4-FFF2-40B4-BE49-F238E27FC236}">
              <a16:creationId xmlns:a16="http://schemas.microsoft.com/office/drawing/2014/main" id="{00000000-0008-0000-0F00-00002A000000}"/>
            </a:ext>
          </a:extLst>
        </xdr:cNvPr>
        <xdr:cNvPicPr>
          <a:picLocks noChangeAspect="1"/>
        </xdr:cNvPicPr>
      </xdr:nvPicPr>
      <xdr:blipFill>
        <a:blip xmlns:r="http://schemas.openxmlformats.org/officeDocument/2006/relationships" r:embed="rId19"/>
        <a:stretch>
          <a:fillRect/>
        </a:stretch>
      </xdr:blipFill>
      <xdr:spPr>
        <a:xfrm>
          <a:off x="3657600" y="199263000"/>
          <a:ext cx="11643531" cy="2276190"/>
        </a:xfrm>
        <a:prstGeom prst="rect">
          <a:avLst/>
        </a:prstGeom>
      </xdr:spPr>
    </xdr:pic>
    <xdr:clientData/>
  </xdr:oneCellAnchor>
  <xdr:oneCellAnchor>
    <xdr:from>
      <xdr:col>6</xdr:col>
      <xdr:colOff>0</xdr:colOff>
      <xdr:row>592</xdr:row>
      <xdr:rowOff>0</xdr:rowOff>
    </xdr:from>
    <xdr:ext cx="11662579" cy="1628571"/>
    <xdr:pic>
      <xdr:nvPicPr>
        <xdr:cNvPr id="43" name="Picture 42">
          <a:extLst>
            <a:ext uri="{FF2B5EF4-FFF2-40B4-BE49-F238E27FC236}">
              <a16:creationId xmlns:a16="http://schemas.microsoft.com/office/drawing/2014/main" id="{00000000-0008-0000-0F00-00002B000000}"/>
            </a:ext>
          </a:extLst>
        </xdr:cNvPr>
        <xdr:cNvPicPr>
          <a:picLocks noChangeAspect="1"/>
        </xdr:cNvPicPr>
      </xdr:nvPicPr>
      <xdr:blipFill>
        <a:blip xmlns:r="http://schemas.openxmlformats.org/officeDocument/2006/relationships" r:embed="rId20"/>
        <a:stretch>
          <a:fillRect/>
        </a:stretch>
      </xdr:blipFill>
      <xdr:spPr>
        <a:xfrm>
          <a:off x="3657600" y="202692000"/>
          <a:ext cx="11662579" cy="1628571"/>
        </a:xfrm>
        <a:prstGeom prst="rect">
          <a:avLst/>
        </a:prstGeom>
      </xdr:spPr>
    </xdr:pic>
    <xdr:clientData/>
  </xdr:oneCellAnchor>
  <xdr:oneCellAnchor>
    <xdr:from>
      <xdr:col>6</xdr:col>
      <xdr:colOff>0</xdr:colOff>
      <xdr:row>605</xdr:row>
      <xdr:rowOff>0</xdr:rowOff>
    </xdr:from>
    <xdr:ext cx="11910198" cy="1628571"/>
    <xdr:pic>
      <xdr:nvPicPr>
        <xdr:cNvPr id="44" name="Picture 43">
          <a:extLst>
            <a:ext uri="{FF2B5EF4-FFF2-40B4-BE49-F238E27FC236}">
              <a16:creationId xmlns:a16="http://schemas.microsoft.com/office/drawing/2014/main" id="{00000000-0008-0000-0F00-00002C000000}"/>
            </a:ext>
          </a:extLst>
        </xdr:cNvPr>
        <xdr:cNvPicPr>
          <a:picLocks noChangeAspect="1"/>
        </xdr:cNvPicPr>
      </xdr:nvPicPr>
      <xdr:blipFill>
        <a:blip xmlns:r="http://schemas.openxmlformats.org/officeDocument/2006/relationships" r:embed="rId21"/>
        <a:stretch>
          <a:fillRect/>
        </a:stretch>
      </xdr:blipFill>
      <xdr:spPr>
        <a:xfrm>
          <a:off x="3657600" y="205168500"/>
          <a:ext cx="11910198" cy="1628571"/>
        </a:xfrm>
        <a:prstGeom prst="rect">
          <a:avLst/>
        </a:prstGeom>
      </xdr:spPr>
    </xdr:pic>
    <xdr:clientData/>
  </xdr:oneCellAnchor>
  <xdr:oneCellAnchor>
    <xdr:from>
      <xdr:col>6</xdr:col>
      <xdr:colOff>0</xdr:colOff>
      <xdr:row>618</xdr:row>
      <xdr:rowOff>0</xdr:rowOff>
    </xdr:from>
    <xdr:ext cx="5994556" cy="2638095"/>
    <xdr:pic>
      <xdr:nvPicPr>
        <xdr:cNvPr id="45" name="Picture 44">
          <a:extLst>
            <a:ext uri="{FF2B5EF4-FFF2-40B4-BE49-F238E27FC236}">
              <a16:creationId xmlns:a16="http://schemas.microsoft.com/office/drawing/2014/main" id="{00000000-0008-0000-0F00-00002D000000}"/>
            </a:ext>
          </a:extLst>
        </xdr:cNvPr>
        <xdr:cNvPicPr>
          <a:picLocks noChangeAspect="1"/>
        </xdr:cNvPicPr>
      </xdr:nvPicPr>
      <xdr:blipFill>
        <a:blip xmlns:r="http://schemas.openxmlformats.org/officeDocument/2006/relationships" r:embed="rId22"/>
        <a:stretch>
          <a:fillRect/>
        </a:stretch>
      </xdr:blipFill>
      <xdr:spPr>
        <a:xfrm>
          <a:off x="3657600" y="207645000"/>
          <a:ext cx="5994556" cy="2638095"/>
        </a:xfrm>
        <a:prstGeom prst="rect">
          <a:avLst/>
        </a:prstGeom>
      </xdr:spPr>
    </xdr:pic>
    <xdr:clientData/>
  </xdr:oneCellAnchor>
  <xdr:oneCellAnchor>
    <xdr:from>
      <xdr:col>6</xdr:col>
      <xdr:colOff>0</xdr:colOff>
      <xdr:row>633</xdr:row>
      <xdr:rowOff>0</xdr:rowOff>
    </xdr:from>
    <xdr:ext cx="11795912" cy="3723809"/>
    <xdr:pic>
      <xdr:nvPicPr>
        <xdr:cNvPr id="46" name="Picture 45">
          <a:extLst>
            <a:ext uri="{FF2B5EF4-FFF2-40B4-BE49-F238E27FC236}">
              <a16:creationId xmlns:a16="http://schemas.microsoft.com/office/drawing/2014/main" id="{00000000-0008-0000-0F00-00002E000000}"/>
            </a:ext>
          </a:extLst>
        </xdr:cNvPr>
        <xdr:cNvPicPr>
          <a:picLocks noChangeAspect="1"/>
        </xdr:cNvPicPr>
      </xdr:nvPicPr>
      <xdr:blipFill>
        <a:blip xmlns:r="http://schemas.openxmlformats.org/officeDocument/2006/relationships" r:embed="rId23"/>
        <a:stretch>
          <a:fillRect/>
        </a:stretch>
      </xdr:blipFill>
      <xdr:spPr>
        <a:xfrm>
          <a:off x="3657600" y="210502500"/>
          <a:ext cx="11795912" cy="3723809"/>
        </a:xfrm>
        <a:prstGeom prst="rect">
          <a:avLst/>
        </a:prstGeom>
      </xdr:spPr>
    </xdr:pic>
    <xdr:clientData/>
  </xdr:oneCellAnchor>
  <xdr:twoCellAnchor editAs="oneCell">
    <xdr:from>
      <xdr:col>3</xdr:col>
      <xdr:colOff>0</xdr:colOff>
      <xdr:row>1942</xdr:row>
      <xdr:rowOff>0</xdr:rowOff>
    </xdr:from>
    <xdr:to>
      <xdr:col>10</xdr:col>
      <xdr:colOff>456609</xdr:colOff>
      <xdr:row>1960</xdr:row>
      <xdr:rowOff>66238</xdr:rowOff>
    </xdr:to>
    <xdr:pic>
      <xdr:nvPicPr>
        <xdr:cNvPr id="50" name="Picture 49">
          <a:extLst>
            <a:ext uri="{FF2B5EF4-FFF2-40B4-BE49-F238E27FC236}">
              <a16:creationId xmlns:a16="http://schemas.microsoft.com/office/drawing/2014/main" id="{00000000-0008-0000-0F00-000032000000}"/>
            </a:ext>
          </a:extLst>
        </xdr:cNvPr>
        <xdr:cNvPicPr>
          <a:picLocks noChangeAspect="1"/>
        </xdr:cNvPicPr>
      </xdr:nvPicPr>
      <xdr:blipFill>
        <a:blip xmlns:r="http://schemas.openxmlformats.org/officeDocument/2006/relationships" r:embed="rId24"/>
        <a:stretch>
          <a:fillRect/>
        </a:stretch>
      </xdr:blipFill>
      <xdr:spPr>
        <a:xfrm>
          <a:off x="1828800" y="307171725"/>
          <a:ext cx="4723809" cy="3495238"/>
        </a:xfrm>
        <a:prstGeom prst="rect">
          <a:avLst/>
        </a:prstGeom>
      </xdr:spPr>
    </xdr:pic>
    <xdr:clientData/>
  </xdr:twoCellAnchor>
  <xdr:twoCellAnchor editAs="oneCell">
    <xdr:from>
      <xdr:col>11</xdr:col>
      <xdr:colOff>9525</xdr:colOff>
      <xdr:row>1942</xdr:row>
      <xdr:rowOff>19050</xdr:rowOff>
    </xdr:from>
    <xdr:to>
      <xdr:col>19</xdr:col>
      <xdr:colOff>180975</xdr:colOff>
      <xdr:row>1958</xdr:row>
      <xdr:rowOff>165871</xdr:rowOff>
    </xdr:to>
    <xdr:pic>
      <xdr:nvPicPr>
        <xdr:cNvPr id="51" name="Picture 50">
          <a:extLst>
            <a:ext uri="{FF2B5EF4-FFF2-40B4-BE49-F238E27FC236}">
              <a16:creationId xmlns:a16="http://schemas.microsoft.com/office/drawing/2014/main" id="{00000000-0008-0000-0F00-000033000000}"/>
            </a:ext>
          </a:extLst>
        </xdr:cNvPr>
        <xdr:cNvPicPr>
          <a:picLocks noChangeAspect="1"/>
        </xdr:cNvPicPr>
      </xdr:nvPicPr>
      <xdr:blipFill>
        <a:blip xmlns:r="http://schemas.openxmlformats.org/officeDocument/2006/relationships" r:embed="rId25"/>
        <a:stretch>
          <a:fillRect/>
        </a:stretch>
      </xdr:blipFill>
      <xdr:spPr>
        <a:xfrm>
          <a:off x="6715125" y="307190775"/>
          <a:ext cx="5048250" cy="3194821"/>
        </a:xfrm>
        <a:prstGeom prst="rect">
          <a:avLst/>
        </a:prstGeom>
      </xdr:spPr>
    </xdr:pic>
    <xdr:clientData/>
  </xdr:twoCellAnchor>
  <xdr:twoCellAnchor editAs="oneCell">
    <xdr:from>
      <xdr:col>3</xdr:col>
      <xdr:colOff>1</xdr:colOff>
      <xdr:row>1962</xdr:row>
      <xdr:rowOff>0</xdr:rowOff>
    </xdr:from>
    <xdr:to>
      <xdr:col>11</xdr:col>
      <xdr:colOff>369758</xdr:colOff>
      <xdr:row>1978</xdr:row>
      <xdr:rowOff>152400</xdr:rowOff>
    </xdr:to>
    <xdr:pic>
      <xdr:nvPicPr>
        <xdr:cNvPr id="52" name="Picture 51" descr="https://d2908q01vomqb2.cloudfront.net/f1f836cb4ea6efb2a0b1b99f41ad8b103eff4b59/2018/11/06/sagemaker-object2vec-6.gif">
          <a:extLst>
            <a:ext uri="{FF2B5EF4-FFF2-40B4-BE49-F238E27FC236}">
              <a16:creationId xmlns:a16="http://schemas.microsoft.com/office/drawing/2014/main" id="{00000000-0008-0000-0F00-00003400000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828801" y="310981725"/>
          <a:ext cx="5246557"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0</xdr:colOff>
      <xdr:row>1962</xdr:row>
      <xdr:rowOff>0</xdr:rowOff>
    </xdr:from>
    <xdr:to>
      <xdr:col>21</xdr:col>
      <xdr:colOff>280086</xdr:colOff>
      <xdr:row>1978</xdr:row>
      <xdr:rowOff>152400</xdr:rowOff>
    </xdr:to>
    <xdr:pic>
      <xdr:nvPicPr>
        <xdr:cNvPr id="53" name="Picture 52" descr="https://d2908q01vomqb2.cloudfront.net/f1f836cb4ea6efb2a0b1b99f41ad8b103eff4b59/2018/11/06/sagemaker-object2vec-8.gif">
          <a:extLst>
            <a:ext uri="{FF2B5EF4-FFF2-40B4-BE49-F238E27FC236}">
              <a16:creationId xmlns:a16="http://schemas.microsoft.com/office/drawing/2014/main" id="{00000000-0008-0000-0F00-000035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7315200" y="310981725"/>
          <a:ext cx="5766486" cy="3200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4</xdr:col>
      <xdr:colOff>114300</xdr:colOff>
      <xdr:row>314</xdr:row>
      <xdr:rowOff>161925</xdr:rowOff>
    </xdr:from>
    <xdr:ext cx="1676400" cy="1828800"/>
    <xdr:pic>
      <xdr:nvPicPr>
        <xdr:cNvPr id="54" name="Picture 53">
          <a:extLst>
            <a:ext uri="{FF2B5EF4-FFF2-40B4-BE49-F238E27FC236}">
              <a16:creationId xmlns:a16="http://schemas.microsoft.com/office/drawing/2014/main" id="{00000000-0008-0000-0F00-000036000000}"/>
            </a:ext>
          </a:extLst>
        </xdr:cNvPr>
        <xdr:cNvPicPr>
          <a:picLocks noChangeAspect="1"/>
        </xdr:cNvPicPr>
      </xdr:nvPicPr>
      <xdr:blipFill>
        <a:blip xmlns:r="http://schemas.openxmlformats.org/officeDocument/2006/relationships" r:embed="rId28"/>
        <a:stretch>
          <a:fillRect/>
        </a:stretch>
      </xdr:blipFill>
      <xdr:spPr>
        <a:xfrm>
          <a:off x="2552700" y="140493750"/>
          <a:ext cx="1676400" cy="1828800"/>
        </a:xfrm>
        <a:prstGeom prst="rect">
          <a:avLst/>
        </a:prstGeom>
      </xdr:spPr>
    </xdr:pic>
    <xdr:clientData/>
  </xdr:oneCellAnchor>
  <xdr:oneCellAnchor>
    <xdr:from>
      <xdr:col>10</xdr:col>
      <xdr:colOff>0</xdr:colOff>
      <xdr:row>160</xdr:row>
      <xdr:rowOff>0</xdr:rowOff>
    </xdr:from>
    <xdr:ext cx="5676190" cy="2457143"/>
    <xdr:pic>
      <xdr:nvPicPr>
        <xdr:cNvPr id="55" name="Picture 54">
          <a:extLst>
            <a:ext uri="{FF2B5EF4-FFF2-40B4-BE49-F238E27FC236}">
              <a16:creationId xmlns:a16="http://schemas.microsoft.com/office/drawing/2014/main" id="{00000000-0008-0000-0F00-000037000000}"/>
            </a:ext>
          </a:extLst>
        </xdr:cNvPr>
        <xdr:cNvPicPr>
          <a:picLocks noChangeAspect="1"/>
        </xdr:cNvPicPr>
      </xdr:nvPicPr>
      <xdr:blipFill>
        <a:blip xmlns:r="http://schemas.openxmlformats.org/officeDocument/2006/relationships" r:embed="rId29"/>
        <a:stretch>
          <a:fillRect/>
        </a:stretch>
      </xdr:blipFill>
      <xdr:spPr>
        <a:xfrm>
          <a:off x="6096000" y="29146500"/>
          <a:ext cx="5676190" cy="2457143"/>
        </a:xfrm>
        <a:prstGeom prst="rect">
          <a:avLst/>
        </a:prstGeom>
      </xdr:spPr>
    </xdr:pic>
    <xdr:clientData/>
  </xdr:oneCellAnchor>
  <xdr:twoCellAnchor editAs="oneCell">
    <xdr:from>
      <xdr:col>2</xdr:col>
      <xdr:colOff>590550</xdr:colOff>
      <xdr:row>403</xdr:row>
      <xdr:rowOff>0</xdr:rowOff>
    </xdr:from>
    <xdr:to>
      <xdr:col>15</xdr:col>
      <xdr:colOff>541940</xdr:colOff>
      <xdr:row>437</xdr:row>
      <xdr:rowOff>142048</xdr:rowOff>
    </xdr:to>
    <xdr:pic>
      <xdr:nvPicPr>
        <xdr:cNvPr id="47" name="Picture 46">
          <a:extLst>
            <a:ext uri="{FF2B5EF4-FFF2-40B4-BE49-F238E27FC236}">
              <a16:creationId xmlns:a16="http://schemas.microsoft.com/office/drawing/2014/main" id="{00000000-0008-0000-0F00-00002F000000}"/>
            </a:ext>
          </a:extLst>
        </xdr:cNvPr>
        <xdr:cNvPicPr>
          <a:picLocks noChangeAspect="1"/>
        </xdr:cNvPicPr>
      </xdr:nvPicPr>
      <xdr:blipFill>
        <a:blip xmlns:r="http://schemas.openxmlformats.org/officeDocument/2006/relationships" r:embed="rId30"/>
        <a:stretch>
          <a:fillRect/>
        </a:stretch>
      </xdr:blipFill>
      <xdr:spPr>
        <a:xfrm>
          <a:off x="1809750" y="160753425"/>
          <a:ext cx="7876190" cy="6619048"/>
        </a:xfrm>
        <a:prstGeom prst="rect">
          <a:avLst/>
        </a:prstGeom>
      </xdr:spPr>
    </xdr:pic>
    <xdr:clientData/>
  </xdr:twoCellAnchor>
  <xdr:twoCellAnchor editAs="oneCell">
    <xdr:from>
      <xdr:col>3</xdr:col>
      <xdr:colOff>0</xdr:colOff>
      <xdr:row>438</xdr:row>
      <xdr:rowOff>0</xdr:rowOff>
    </xdr:from>
    <xdr:to>
      <xdr:col>12</xdr:col>
      <xdr:colOff>174171</xdr:colOff>
      <xdr:row>445</xdr:row>
      <xdr:rowOff>129540</xdr:rowOff>
    </xdr:to>
    <xdr:pic>
      <xdr:nvPicPr>
        <xdr:cNvPr id="57" name="Picture 56">
          <a:extLst>
            <a:ext uri="{FF2B5EF4-FFF2-40B4-BE49-F238E27FC236}">
              <a16:creationId xmlns:a16="http://schemas.microsoft.com/office/drawing/2014/main" id="{00000000-0008-0000-0F00-000039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828800" y="167420925"/>
          <a:ext cx="5660571" cy="14630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1020</xdr:row>
      <xdr:rowOff>0</xdr:rowOff>
    </xdr:from>
    <xdr:to>
      <xdr:col>11</xdr:col>
      <xdr:colOff>314325</xdr:colOff>
      <xdr:row>1032</xdr:row>
      <xdr:rowOff>95250</xdr:rowOff>
    </xdr:to>
    <xdr:pic>
      <xdr:nvPicPr>
        <xdr:cNvPr id="58" name="Picture 57">
          <a:extLst>
            <a:ext uri="{FF2B5EF4-FFF2-40B4-BE49-F238E27FC236}">
              <a16:creationId xmlns:a16="http://schemas.microsoft.com/office/drawing/2014/main" id="{00000000-0008-0000-0F00-00003A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828800" y="287855025"/>
          <a:ext cx="5191125" cy="2381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1052</xdr:row>
      <xdr:rowOff>0</xdr:rowOff>
    </xdr:from>
    <xdr:to>
      <xdr:col>22</xdr:col>
      <xdr:colOff>152400</xdr:colOff>
      <xdr:row>1077</xdr:row>
      <xdr:rowOff>123825</xdr:rowOff>
    </xdr:to>
    <xdr:pic>
      <xdr:nvPicPr>
        <xdr:cNvPr id="61" name="Picture 60">
          <a:extLst>
            <a:ext uri="{FF2B5EF4-FFF2-40B4-BE49-F238E27FC236}">
              <a16:creationId xmlns:a16="http://schemas.microsoft.com/office/drawing/2014/main" id="{00000000-0008-0000-0F00-00003D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828800" y="300818550"/>
          <a:ext cx="11734800" cy="488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xdr:colOff>
      <xdr:row>1118</xdr:row>
      <xdr:rowOff>0</xdr:rowOff>
    </xdr:from>
    <xdr:to>
      <xdr:col>11</xdr:col>
      <xdr:colOff>241572</xdr:colOff>
      <xdr:row>1121</xdr:row>
      <xdr:rowOff>114300</xdr:rowOff>
    </xdr:to>
    <xdr:pic>
      <xdr:nvPicPr>
        <xdr:cNvPr id="48" name="Picture 47">
          <a:extLst>
            <a:ext uri="{FF2B5EF4-FFF2-40B4-BE49-F238E27FC236}">
              <a16:creationId xmlns:a16="http://schemas.microsoft.com/office/drawing/2014/main" id="{00000000-0008-0000-0F00-000030000000}"/>
            </a:ext>
          </a:extLst>
        </xdr:cNvPr>
        <xdr:cNvPicPr>
          <a:picLocks noChangeAspect="1"/>
        </xdr:cNvPicPr>
      </xdr:nvPicPr>
      <xdr:blipFill>
        <a:blip xmlns:r="http://schemas.openxmlformats.org/officeDocument/2006/relationships" r:embed="rId34"/>
        <a:stretch>
          <a:fillRect/>
        </a:stretch>
      </xdr:blipFill>
      <xdr:spPr>
        <a:xfrm>
          <a:off x="2438401" y="313391550"/>
          <a:ext cx="4508771" cy="685800"/>
        </a:xfrm>
        <a:prstGeom prst="rect">
          <a:avLst/>
        </a:prstGeom>
      </xdr:spPr>
    </xdr:pic>
    <xdr:clientData/>
  </xdr:twoCellAnchor>
  <xdr:twoCellAnchor editAs="oneCell">
    <xdr:from>
      <xdr:col>4</xdr:col>
      <xdr:colOff>0</xdr:colOff>
      <xdr:row>1123</xdr:row>
      <xdr:rowOff>0</xdr:rowOff>
    </xdr:from>
    <xdr:to>
      <xdr:col>11</xdr:col>
      <xdr:colOff>134593</xdr:colOff>
      <xdr:row>1126</xdr:row>
      <xdr:rowOff>114300</xdr:rowOff>
    </xdr:to>
    <xdr:pic>
      <xdr:nvPicPr>
        <xdr:cNvPr id="62" name="Picture 61" descr="https://docs.aws.amazon.com/sagemaker/latest/dg/images/distributed/model-parallel/simple-pipeline-execution.png">
          <a:extLst>
            <a:ext uri="{FF2B5EF4-FFF2-40B4-BE49-F238E27FC236}">
              <a16:creationId xmlns:a16="http://schemas.microsoft.com/office/drawing/2014/main" id="{00000000-0008-0000-0F00-00003E000000}"/>
            </a:ext>
          </a:extLst>
        </xdr:cNvPr>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2438400" y="314344050"/>
          <a:ext cx="4401793" cy="685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656</xdr:row>
      <xdr:rowOff>0</xdr:rowOff>
    </xdr:from>
    <xdr:to>
      <xdr:col>17</xdr:col>
      <xdr:colOff>85725</xdr:colOff>
      <xdr:row>687</xdr:row>
      <xdr:rowOff>104775</xdr:rowOff>
    </xdr:to>
    <xdr:pic>
      <xdr:nvPicPr>
        <xdr:cNvPr id="64" name="Picture 63">
          <a:extLst>
            <a:ext uri="{FF2B5EF4-FFF2-40B4-BE49-F238E27FC236}">
              <a16:creationId xmlns:a16="http://schemas.microsoft.com/office/drawing/2014/main" id="{00000000-0008-0000-0F00-000040000000}"/>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828800" y="231848025"/>
          <a:ext cx="8620125" cy="6010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1172</xdr:row>
      <xdr:rowOff>0</xdr:rowOff>
    </xdr:from>
    <xdr:to>
      <xdr:col>16</xdr:col>
      <xdr:colOff>76200</xdr:colOff>
      <xdr:row>1178</xdr:row>
      <xdr:rowOff>19050</xdr:rowOff>
    </xdr:to>
    <xdr:pic>
      <xdr:nvPicPr>
        <xdr:cNvPr id="63" name="Picture 62">
          <a:extLst>
            <a:ext uri="{FF2B5EF4-FFF2-40B4-BE49-F238E27FC236}">
              <a16:creationId xmlns:a16="http://schemas.microsoft.com/office/drawing/2014/main" id="{00000000-0008-0000-0F00-00003F00000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1219200" y="329203050"/>
          <a:ext cx="8610600" cy="1162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66675</xdr:colOff>
      <xdr:row>1179</xdr:row>
      <xdr:rowOff>76200</xdr:rowOff>
    </xdr:from>
    <xdr:to>
      <xdr:col>12</xdr:col>
      <xdr:colOff>333375</xdr:colOff>
      <xdr:row>1189</xdr:row>
      <xdr:rowOff>104775</xdr:rowOff>
    </xdr:to>
    <xdr:pic>
      <xdr:nvPicPr>
        <xdr:cNvPr id="66" name="Picture 65">
          <a:extLst>
            <a:ext uri="{FF2B5EF4-FFF2-40B4-BE49-F238E27FC236}">
              <a16:creationId xmlns:a16="http://schemas.microsoft.com/office/drawing/2014/main" id="{00000000-0008-0000-0F00-000042000000}"/>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895475" y="330612750"/>
          <a:ext cx="5753100" cy="1933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1191</xdr:row>
      <xdr:rowOff>0</xdr:rowOff>
    </xdr:from>
    <xdr:to>
      <xdr:col>17</xdr:col>
      <xdr:colOff>85725</xdr:colOff>
      <xdr:row>1209</xdr:row>
      <xdr:rowOff>114300</xdr:rowOff>
    </xdr:to>
    <xdr:pic>
      <xdr:nvPicPr>
        <xdr:cNvPr id="70" name="Picture 69">
          <a:extLst>
            <a:ext uri="{FF2B5EF4-FFF2-40B4-BE49-F238E27FC236}">
              <a16:creationId xmlns:a16="http://schemas.microsoft.com/office/drawing/2014/main" id="{00000000-0008-0000-0F00-000046000000}"/>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828800" y="332822550"/>
          <a:ext cx="8620125" cy="3543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1227</xdr:row>
      <xdr:rowOff>0</xdr:rowOff>
    </xdr:from>
    <xdr:to>
      <xdr:col>15</xdr:col>
      <xdr:colOff>314325</xdr:colOff>
      <xdr:row>1247</xdr:row>
      <xdr:rowOff>142875</xdr:rowOff>
    </xdr:to>
    <xdr:pic>
      <xdr:nvPicPr>
        <xdr:cNvPr id="72" name="Picture 71">
          <a:extLst>
            <a:ext uri="{FF2B5EF4-FFF2-40B4-BE49-F238E27FC236}">
              <a16:creationId xmlns:a16="http://schemas.microsoft.com/office/drawing/2014/main" id="{00000000-0008-0000-0F00-00004800000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828800" y="339680550"/>
          <a:ext cx="7629525" cy="3952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1248</xdr:row>
      <xdr:rowOff>0</xdr:rowOff>
    </xdr:from>
    <xdr:to>
      <xdr:col>16</xdr:col>
      <xdr:colOff>304800</xdr:colOff>
      <xdr:row>1269</xdr:row>
      <xdr:rowOff>104775</xdr:rowOff>
    </xdr:to>
    <xdr:pic>
      <xdr:nvPicPr>
        <xdr:cNvPr id="74" name="Picture 73">
          <a:extLst>
            <a:ext uri="{FF2B5EF4-FFF2-40B4-BE49-F238E27FC236}">
              <a16:creationId xmlns:a16="http://schemas.microsoft.com/office/drawing/2014/main" id="{00000000-0008-0000-0F00-00004A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828800" y="343681050"/>
          <a:ext cx="8229600" cy="4105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1275</xdr:row>
      <xdr:rowOff>0</xdr:rowOff>
    </xdr:from>
    <xdr:to>
      <xdr:col>17</xdr:col>
      <xdr:colOff>361950</xdr:colOff>
      <xdr:row>1296</xdr:row>
      <xdr:rowOff>66675</xdr:rowOff>
    </xdr:to>
    <xdr:pic>
      <xdr:nvPicPr>
        <xdr:cNvPr id="76" name="Picture 75">
          <a:extLst>
            <a:ext uri="{FF2B5EF4-FFF2-40B4-BE49-F238E27FC236}">
              <a16:creationId xmlns:a16="http://schemas.microsoft.com/office/drawing/2014/main" id="{00000000-0008-0000-0F00-00004C000000}"/>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828800" y="348824550"/>
          <a:ext cx="8896350" cy="4067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1298</xdr:row>
      <xdr:rowOff>0</xdr:rowOff>
    </xdr:from>
    <xdr:to>
      <xdr:col>16</xdr:col>
      <xdr:colOff>457200</xdr:colOff>
      <xdr:row>1311</xdr:row>
      <xdr:rowOff>85725</xdr:rowOff>
    </xdr:to>
    <xdr:pic>
      <xdr:nvPicPr>
        <xdr:cNvPr id="78" name="Picture 77">
          <a:extLst>
            <a:ext uri="{FF2B5EF4-FFF2-40B4-BE49-F238E27FC236}">
              <a16:creationId xmlns:a16="http://schemas.microsoft.com/office/drawing/2014/main" id="{00000000-0008-0000-0F00-00004E000000}"/>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1828800" y="353206050"/>
          <a:ext cx="8382000" cy="2562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1313</xdr:row>
      <xdr:rowOff>0</xdr:rowOff>
    </xdr:from>
    <xdr:to>
      <xdr:col>16</xdr:col>
      <xdr:colOff>457200</xdr:colOff>
      <xdr:row>1333</xdr:row>
      <xdr:rowOff>47625</xdr:rowOff>
    </xdr:to>
    <xdr:pic>
      <xdr:nvPicPr>
        <xdr:cNvPr id="80" name="Picture 79">
          <a:extLst>
            <a:ext uri="{FF2B5EF4-FFF2-40B4-BE49-F238E27FC236}">
              <a16:creationId xmlns:a16="http://schemas.microsoft.com/office/drawing/2014/main" id="{00000000-0008-0000-0F00-000050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1828800" y="356063550"/>
          <a:ext cx="8382000" cy="3857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1337</xdr:row>
      <xdr:rowOff>0</xdr:rowOff>
    </xdr:from>
    <xdr:to>
      <xdr:col>16</xdr:col>
      <xdr:colOff>457200</xdr:colOff>
      <xdr:row>1352</xdr:row>
      <xdr:rowOff>104775</xdr:rowOff>
    </xdr:to>
    <xdr:pic>
      <xdr:nvPicPr>
        <xdr:cNvPr id="82" name="Picture 81">
          <a:extLst>
            <a:ext uri="{FF2B5EF4-FFF2-40B4-BE49-F238E27FC236}">
              <a16:creationId xmlns:a16="http://schemas.microsoft.com/office/drawing/2014/main" id="{00000000-0008-0000-0F00-00005200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828800" y="360254550"/>
          <a:ext cx="8382000" cy="2962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1353</xdr:row>
      <xdr:rowOff>0</xdr:rowOff>
    </xdr:from>
    <xdr:to>
      <xdr:col>15</xdr:col>
      <xdr:colOff>257175</xdr:colOff>
      <xdr:row>1374</xdr:row>
      <xdr:rowOff>104775</xdr:rowOff>
    </xdr:to>
    <xdr:pic>
      <xdr:nvPicPr>
        <xdr:cNvPr id="84" name="Picture 83">
          <a:extLst>
            <a:ext uri="{FF2B5EF4-FFF2-40B4-BE49-F238E27FC236}">
              <a16:creationId xmlns:a16="http://schemas.microsoft.com/office/drawing/2014/main" id="{00000000-0008-0000-0F00-000054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828800" y="363302550"/>
          <a:ext cx="7572375" cy="4105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1376</xdr:row>
      <xdr:rowOff>0</xdr:rowOff>
    </xdr:from>
    <xdr:to>
      <xdr:col>11</xdr:col>
      <xdr:colOff>390525</xdr:colOff>
      <xdr:row>1395</xdr:row>
      <xdr:rowOff>19050</xdr:rowOff>
    </xdr:to>
    <xdr:pic>
      <xdr:nvPicPr>
        <xdr:cNvPr id="86" name="Picture 85">
          <a:extLst>
            <a:ext uri="{FF2B5EF4-FFF2-40B4-BE49-F238E27FC236}">
              <a16:creationId xmlns:a16="http://schemas.microsoft.com/office/drawing/2014/main" id="{00000000-0008-0000-0F00-000056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828800" y="367684050"/>
          <a:ext cx="5267325" cy="3638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1397</xdr:row>
      <xdr:rowOff>0</xdr:rowOff>
    </xdr:from>
    <xdr:to>
      <xdr:col>13</xdr:col>
      <xdr:colOff>133350</xdr:colOff>
      <xdr:row>1420</xdr:row>
      <xdr:rowOff>66675</xdr:rowOff>
    </xdr:to>
    <xdr:pic>
      <xdr:nvPicPr>
        <xdr:cNvPr id="88" name="Picture 87">
          <a:extLst>
            <a:ext uri="{FF2B5EF4-FFF2-40B4-BE49-F238E27FC236}">
              <a16:creationId xmlns:a16="http://schemas.microsoft.com/office/drawing/2014/main" id="{00000000-0008-0000-0F00-000058000000}"/>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828800" y="371684550"/>
          <a:ext cx="6229350" cy="4448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1423</xdr:row>
      <xdr:rowOff>0</xdr:rowOff>
    </xdr:from>
    <xdr:to>
      <xdr:col>15</xdr:col>
      <xdr:colOff>257175</xdr:colOff>
      <xdr:row>1446</xdr:row>
      <xdr:rowOff>142875</xdr:rowOff>
    </xdr:to>
    <xdr:pic>
      <xdr:nvPicPr>
        <xdr:cNvPr id="90" name="Picture 89">
          <a:extLst>
            <a:ext uri="{FF2B5EF4-FFF2-40B4-BE49-F238E27FC236}">
              <a16:creationId xmlns:a16="http://schemas.microsoft.com/office/drawing/2014/main" id="{00000000-0008-0000-0F00-00005A000000}"/>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1818409" y="376627159"/>
          <a:ext cx="7530811" cy="4524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0</xdr:colOff>
      <xdr:row>1428</xdr:row>
      <xdr:rowOff>0</xdr:rowOff>
    </xdr:from>
    <xdr:to>
      <xdr:col>19</xdr:col>
      <xdr:colOff>343496</xdr:colOff>
      <xdr:row>1435</xdr:row>
      <xdr:rowOff>66500</xdr:rowOff>
    </xdr:to>
    <xdr:pic>
      <xdr:nvPicPr>
        <xdr:cNvPr id="49" name="Picture 48">
          <a:extLst>
            <a:ext uri="{FF2B5EF4-FFF2-40B4-BE49-F238E27FC236}">
              <a16:creationId xmlns:a16="http://schemas.microsoft.com/office/drawing/2014/main" id="{00000000-0008-0000-0F00-000031000000}"/>
            </a:ext>
          </a:extLst>
        </xdr:cNvPr>
        <xdr:cNvPicPr>
          <a:picLocks noChangeAspect="1"/>
        </xdr:cNvPicPr>
      </xdr:nvPicPr>
      <xdr:blipFill>
        <a:blip xmlns:r="http://schemas.openxmlformats.org/officeDocument/2006/relationships" r:embed="rId50"/>
        <a:stretch>
          <a:fillRect/>
        </a:stretch>
      </xdr:blipFill>
      <xdr:spPr>
        <a:xfrm>
          <a:off x="9698182" y="377579659"/>
          <a:ext cx="2161905" cy="1400000"/>
        </a:xfrm>
        <a:prstGeom prst="rect">
          <a:avLst/>
        </a:prstGeom>
      </xdr:spPr>
    </xdr:pic>
    <xdr:clientData/>
  </xdr:twoCellAnchor>
  <xdr:twoCellAnchor editAs="oneCell">
    <xdr:from>
      <xdr:col>3</xdr:col>
      <xdr:colOff>0</xdr:colOff>
      <xdr:row>1499</xdr:row>
      <xdr:rowOff>0</xdr:rowOff>
    </xdr:from>
    <xdr:to>
      <xdr:col>26</xdr:col>
      <xdr:colOff>466725</xdr:colOff>
      <xdr:row>1526</xdr:row>
      <xdr:rowOff>9525</xdr:rowOff>
    </xdr:to>
    <xdr:pic>
      <xdr:nvPicPr>
        <xdr:cNvPr id="92" name="Picture 91">
          <a:extLst>
            <a:ext uri="{FF2B5EF4-FFF2-40B4-BE49-F238E27FC236}">
              <a16:creationId xmlns:a16="http://schemas.microsoft.com/office/drawing/2014/main" id="{00000000-0008-0000-0F00-00005C00000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818409" y="388057159"/>
          <a:ext cx="14407861" cy="5153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1450</xdr:row>
      <xdr:rowOff>0</xdr:rowOff>
    </xdr:from>
    <xdr:to>
      <xdr:col>12</xdr:col>
      <xdr:colOff>476250</xdr:colOff>
      <xdr:row>1479</xdr:row>
      <xdr:rowOff>10391</xdr:rowOff>
    </xdr:to>
    <xdr:pic>
      <xdr:nvPicPr>
        <xdr:cNvPr id="94" name="Picture 93">
          <a:extLst>
            <a:ext uri="{FF2B5EF4-FFF2-40B4-BE49-F238E27FC236}">
              <a16:creationId xmlns:a16="http://schemas.microsoft.com/office/drawing/2014/main" id="{00000000-0008-0000-0F00-00005E00000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818409" y="382913659"/>
          <a:ext cx="5931477" cy="5543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1527</xdr:row>
      <xdr:rowOff>0</xdr:rowOff>
    </xdr:from>
    <xdr:to>
      <xdr:col>23</xdr:col>
      <xdr:colOff>542926</xdr:colOff>
      <xdr:row>1550</xdr:row>
      <xdr:rowOff>38100</xdr:rowOff>
    </xdr:to>
    <xdr:pic>
      <xdr:nvPicPr>
        <xdr:cNvPr id="96" name="Picture 95">
          <a:extLst>
            <a:ext uri="{FF2B5EF4-FFF2-40B4-BE49-F238E27FC236}">
              <a16:creationId xmlns:a16="http://schemas.microsoft.com/office/drawing/2014/main" id="{00000000-0008-0000-0F00-000060000000}"/>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212273" y="394412932"/>
          <a:ext cx="13271789" cy="4419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1575</xdr:row>
      <xdr:rowOff>0</xdr:rowOff>
    </xdr:from>
    <xdr:to>
      <xdr:col>13</xdr:col>
      <xdr:colOff>209549</xdr:colOff>
      <xdr:row>1600</xdr:row>
      <xdr:rowOff>0</xdr:rowOff>
    </xdr:to>
    <xdr:pic>
      <xdr:nvPicPr>
        <xdr:cNvPr id="59" name="Picture 58">
          <a:extLst>
            <a:ext uri="{FF2B5EF4-FFF2-40B4-BE49-F238E27FC236}">
              <a16:creationId xmlns:a16="http://schemas.microsoft.com/office/drawing/2014/main" id="{00000000-0008-0000-0F00-00003B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606136" y="294443727"/>
          <a:ext cx="7483186" cy="476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xdr:colOff>
      <xdr:row>1618</xdr:row>
      <xdr:rowOff>0</xdr:rowOff>
    </xdr:from>
    <xdr:to>
      <xdr:col>11</xdr:col>
      <xdr:colOff>291861</xdr:colOff>
      <xdr:row>1637</xdr:row>
      <xdr:rowOff>38100</xdr:rowOff>
    </xdr:to>
    <xdr:pic>
      <xdr:nvPicPr>
        <xdr:cNvPr id="65" name="Picture 64">
          <a:extLst>
            <a:ext uri="{FF2B5EF4-FFF2-40B4-BE49-F238E27FC236}">
              <a16:creationId xmlns:a16="http://schemas.microsoft.com/office/drawing/2014/main" id="{00000000-0008-0000-0F00-000041000000}"/>
            </a:ext>
          </a:extLst>
        </xdr:cNvPr>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1212274" y="302635227"/>
          <a:ext cx="5747087" cy="365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597478</xdr:colOff>
      <xdr:row>1637</xdr:row>
      <xdr:rowOff>147203</xdr:rowOff>
    </xdr:from>
    <xdr:to>
      <xdr:col>11</xdr:col>
      <xdr:colOff>12373</xdr:colOff>
      <xdr:row>1656</xdr:row>
      <xdr:rowOff>185303</xdr:rowOff>
    </xdr:to>
    <xdr:pic>
      <xdr:nvPicPr>
        <xdr:cNvPr id="5" name="Picture 4">
          <a:extLst>
            <a:ext uri="{FF2B5EF4-FFF2-40B4-BE49-F238E27FC236}">
              <a16:creationId xmlns:a16="http://schemas.microsoft.com/office/drawing/2014/main" id="{00000000-0008-0000-0F00-000005000000}"/>
            </a:ext>
          </a:extLst>
        </xdr:cNvPr>
        <xdr:cNvPicPr>
          <a:picLocks noChangeAspect="1"/>
        </xdr:cNvPicPr>
      </xdr:nvPicPr>
      <xdr:blipFill>
        <a:blip xmlns:r="http://schemas.openxmlformats.org/officeDocument/2006/relationships" r:embed="rId56"/>
        <a:stretch>
          <a:fillRect/>
        </a:stretch>
      </xdr:blipFill>
      <xdr:spPr>
        <a:xfrm>
          <a:off x="1203614" y="306401930"/>
          <a:ext cx="5476259" cy="3657600"/>
        </a:xfrm>
        <a:prstGeom prst="rect">
          <a:avLst/>
        </a:prstGeom>
      </xdr:spPr>
    </xdr:pic>
    <xdr:clientData/>
  </xdr:twoCellAnchor>
  <xdr:twoCellAnchor editAs="oneCell">
    <xdr:from>
      <xdr:col>11</xdr:col>
      <xdr:colOff>0</xdr:colOff>
      <xdr:row>1639</xdr:row>
      <xdr:rowOff>0</xdr:rowOff>
    </xdr:from>
    <xdr:to>
      <xdr:col>18</xdr:col>
      <xdr:colOff>569348</xdr:colOff>
      <xdr:row>1648</xdr:row>
      <xdr:rowOff>114300</xdr:rowOff>
    </xdr:to>
    <xdr:pic>
      <xdr:nvPicPr>
        <xdr:cNvPr id="14" name="Picture 13">
          <a:extLst>
            <a:ext uri="{FF2B5EF4-FFF2-40B4-BE49-F238E27FC236}">
              <a16:creationId xmlns:a16="http://schemas.microsoft.com/office/drawing/2014/main" id="{00000000-0008-0000-0F00-00000E000000}"/>
            </a:ext>
          </a:extLst>
        </xdr:cNvPr>
        <xdr:cNvPicPr>
          <a:picLocks noChangeAspect="1"/>
        </xdr:cNvPicPr>
      </xdr:nvPicPr>
      <xdr:blipFill>
        <a:blip xmlns:r="http://schemas.openxmlformats.org/officeDocument/2006/relationships" r:embed="rId57"/>
        <a:stretch>
          <a:fillRect/>
        </a:stretch>
      </xdr:blipFill>
      <xdr:spPr>
        <a:xfrm>
          <a:off x="6667500" y="306635727"/>
          <a:ext cx="4812303" cy="18288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17</xdr:col>
      <xdr:colOff>0</xdr:colOff>
      <xdr:row>22</xdr:row>
      <xdr:rowOff>171450</xdr:rowOff>
    </xdr:to>
    <xdr:pic>
      <xdr:nvPicPr>
        <xdr:cNvPr id="2" name="Picture 1">
          <a:extLst>
            <a:ext uri="{FF2B5EF4-FFF2-40B4-BE49-F238E27FC236}">
              <a16:creationId xmlns:a16="http://schemas.microsoft.com/office/drawing/2014/main" id="{00000000-0008-0000-1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10363200" cy="4362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oneCellAnchor>
    <xdr:from>
      <xdr:col>1</xdr:col>
      <xdr:colOff>0</xdr:colOff>
      <xdr:row>13</xdr:row>
      <xdr:rowOff>1</xdr:rowOff>
    </xdr:from>
    <xdr:ext cx="1952625" cy="1134430"/>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609600" y="952501"/>
          <a:ext cx="1952625" cy="1134430"/>
        </a:xfrm>
        <a:prstGeom prst="rect">
          <a:avLst/>
        </a:prstGeom>
      </xdr:spPr>
    </xdr:pic>
    <xdr:clientData/>
  </xdr:oneCellAnchor>
  <xdr:oneCellAnchor>
    <xdr:from>
      <xdr:col>2</xdr:col>
      <xdr:colOff>10390</xdr:colOff>
      <xdr:row>674</xdr:row>
      <xdr:rowOff>49358</xdr:rowOff>
    </xdr:from>
    <xdr:ext cx="7057132" cy="3801442"/>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1229590" y="217981358"/>
          <a:ext cx="7057132" cy="3801442"/>
        </a:xfrm>
        <a:prstGeom prst="rect">
          <a:avLst/>
        </a:prstGeom>
      </xdr:spPr>
    </xdr:pic>
    <xdr:clientData/>
  </xdr:oneCellAnchor>
  <xdr:oneCellAnchor>
    <xdr:from>
      <xdr:col>8</xdr:col>
      <xdr:colOff>552449</xdr:colOff>
      <xdr:row>13</xdr:row>
      <xdr:rowOff>57150</xdr:rowOff>
    </xdr:from>
    <xdr:ext cx="3894945" cy="2182359"/>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5429249" y="1009650"/>
          <a:ext cx="3894945" cy="2182359"/>
        </a:xfrm>
        <a:prstGeom prst="rect">
          <a:avLst/>
        </a:prstGeom>
      </xdr:spPr>
    </xdr:pic>
    <xdr:clientData/>
  </xdr:oneCellAnchor>
  <xdr:oneCellAnchor>
    <xdr:from>
      <xdr:col>1</xdr:col>
      <xdr:colOff>0</xdr:colOff>
      <xdr:row>1012</xdr:row>
      <xdr:rowOff>0</xdr:rowOff>
    </xdr:from>
    <xdr:ext cx="3299330" cy="2286000"/>
    <xdr:pic>
      <xdr:nvPicPr>
        <xdr:cNvPr id="20" name="Picture 19" descr="What is TensorFlow? | Opensource.com">
          <a:extLst>
            <a:ext uri="{FF2B5EF4-FFF2-40B4-BE49-F238E27FC236}">
              <a16:creationId xmlns:a16="http://schemas.microsoft.com/office/drawing/2014/main" id="{00000000-0008-0000-0100-000014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297561000"/>
          <a:ext cx="3299330" cy="2286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14</xdr:col>
      <xdr:colOff>0</xdr:colOff>
      <xdr:row>1012</xdr:row>
      <xdr:rowOff>0</xdr:rowOff>
    </xdr:from>
    <xdr:ext cx="4061224" cy="2286000"/>
    <xdr:pic>
      <xdr:nvPicPr>
        <xdr:cNvPr id="21" name="Picture 20" descr="Tf.estimator, a Tensorflow High-level API | by Abhinav Prakash | Towards AI  — Multidisciplinary Science Journal | Medium">
          <a:extLst>
            <a:ext uri="{FF2B5EF4-FFF2-40B4-BE49-F238E27FC236}">
              <a16:creationId xmlns:a16="http://schemas.microsoft.com/office/drawing/2014/main" id="{00000000-0008-0000-0100-000015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534400" y="297561000"/>
          <a:ext cx="4061224" cy="2286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xdr:col>
      <xdr:colOff>0</xdr:colOff>
      <xdr:row>1012</xdr:row>
      <xdr:rowOff>0</xdr:rowOff>
    </xdr:from>
    <xdr:ext cx="4180186" cy="2320636"/>
    <xdr:pic>
      <xdr:nvPicPr>
        <xdr:cNvPr id="22" name="Picture 21" descr="What's coming in TensorFlow 2.0 — The TensorFlow Blog">
          <a:extLst>
            <a:ext uri="{FF2B5EF4-FFF2-40B4-BE49-F238E27FC236}">
              <a16:creationId xmlns:a16="http://schemas.microsoft.com/office/drawing/2014/main" id="{00000000-0008-0000-0100-000016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4267200" y="297561000"/>
          <a:ext cx="4180186" cy="232063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0</xdr:colOff>
      <xdr:row>126</xdr:row>
      <xdr:rowOff>0</xdr:rowOff>
    </xdr:from>
    <xdr:ext cx="7028571" cy="2066667"/>
    <xdr:pic>
      <xdr:nvPicPr>
        <xdr:cNvPr id="73" name="Picture 72">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7"/>
        <a:stretch>
          <a:fillRect/>
        </a:stretch>
      </xdr:blipFill>
      <xdr:spPr>
        <a:xfrm>
          <a:off x="7924800" y="22860000"/>
          <a:ext cx="7028571" cy="2066667"/>
        </a:xfrm>
        <a:prstGeom prst="rect">
          <a:avLst/>
        </a:prstGeom>
      </xdr:spPr>
    </xdr:pic>
    <xdr:clientData/>
  </xdr:oneCellAnchor>
  <xdr:oneCellAnchor>
    <xdr:from>
      <xdr:col>9</xdr:col>
      <xdr:colOff>19051</xdr:colOff>
      <xdr:row>102</xdr:row>
      <xdr:rowOff>0</xdr:rowOff>
    </xdr:from>
    <xdr:ext cx="4078463" cy="1828800"/>
    <xdr:pic>
      <xdr:nvPicPr>
        <xdr:cNvPr id="75" name="Picture 74" descr="Image result for machine engineer data scientist">
          <a:extLst>
            <a:ext uri="{FF2B5EF4-FFF2-40B4-BE49-F238E27FC236}">
              <a16:creationId xmlns:a16="http://schemas.microsoft.com/office/drawing/2014/main" id="{00000000-0008-0000-0100-00004B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505451" y="13906500"/>
          <a:ext cx="4078463"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109</xdr:row>
      <xdr:rowOff>0</xdr:rowOff>
    </xdr:from>
    <xdr:ext cx="4657143" cy="2619048"/>
    <xdr:pic>
      <xdr:nvPicPr>
        <xdr:cNvPr id="76" name="Picture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9"/>
        <a:stretch>
          <a:fillRect/>
        </a:stretch>
      </xdr:blipFill>
      <xdr:spPr>
        <a:xfrm>
          <a:off x="609600" y="15240000"/>
          <a:ext cx="4657143" cy="2619048"/>
        </a:xfrm>
        <a:prstGeom prst="rect">
          <a:avLst/>
        </a:prstGeom>
      </xdr:spPr>
    </xdr:pic>
    <xdr:clientData/>
  </xdr:oneCellAnchor>
  <xdr:twoCellAnchor editAs="oneCell">
    <xdr:from>
      <xdr:col>1</xdr:col>
      <xdr:colOff>0</xdr:colOff>
      <xdr:row>183</xdr:row>
      <xdr:rowOff>0</xdr:rowOff>
    </xdr:from>
    <xdr:to>
      <xdr:col>13</xdr:col>
      <xdr:colOff>314325</xdr:colOff>
      <xdr:row>204</xdr:row>
      <xdr:rowOff>9525</xdr:rowOff>
    </xdr:to>
    <xdr:pic>
      <xdr:nvPicPr>
        <xdr:cNvPr id="52" name="Picture 51">
          <a:extLst>
            <a:ext uri="{FF2B5EF4-FFF2-40B4-BE49-F238E27FC236}">
              <a16:creationId xmlns:a16="http://schemas.microsoft.com/office/drawing/2014/main" id="{00000000-0008-0000-0100-000034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34861500"/>
          <a:ext cx="7629525" cy="40100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16</xdr:col>
      <xdr:colOff>0</xdr:colOff>
      <xdr:row>102</xdr:row>
      <xdr:rowOff>0</xdr:rowOff>
    </xdr:from>
    <xdr:ext cx="4895238" cy="3571429"/>
    <xdr:pic>
      <xdr:nvPicPr>
        <xdr:cNvPr id="13" name="Pictur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1"/>
        <a:stretch>
          <a:fillRect/>
        </a:stretch>
      </xdr:blipFill>
      <xdr:spPr>
        <a:xfrm>
          <a:off x="9753600" y="19431000"/>
          <a:ext cx="4895238" cy="3571429"/>
        </a:xfrm>
        <a:prstGeom prst="rect">
          <a:avLst/>
        </a:prstGeom>
      </xdr:spPr>
    </xdr:pic>
    <xdr:clientData/>
  </xdr:oneCellAnchor>
  <xdr:oneCellAnchor>
    <xdr:from>
      <xdr:col>9</xdr:col>
      <xdr:colOff>0</xdr:colOff>
      <xdr:row>113</xdr:row>
      <xdr:rowOff>0</xdr:rowOff>
    </xdr:from>
    <xdr:ext cx="4104762" cy="2514286"/>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2"/>
        <a:stretch>
          <a:fillRect/>
        </a:stretch>
      </xdr:blipFill>
      <xdr:spPr>
        <a:xfrm>
          <a:off x="5486400" y="21526500"/>
          <a:ext cx="4104762" cy="2514286"/>
        </a:xfrm>
        <a:prstGeom prst="rect">
          <a:avLst/>
        </a:prstGeom>
      </xdr:spPr>
    </xdr:pic>
    <xdr:clientData/>
  </xdr:oneCellAnchor>
  <xdr:oneCellAnchor>
    <xdr:from>
      <xdr:col>4</xdr:col>
      <xdr:colOff>0</xdr:colOff>
      <xdr:row>538</xdr:row>
      <xdr:rowOff>0</xdr:rowOff>
    </xdr:from>
    <xdr:ext cx="5657143" cy="2961905"/>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3"/>
        <a:stretch>
          <a:fillRect/>
        </a:stretch>
      </xdr:blipFill>
      <xdr:spPr>
        <a:xfrm>
          <a:off x="1828800" y="207102075"/>
          <a:ext cx="5657143" cy="2961905"/>
        </a:xfrm>
        <a:prstGeom prst="rect">
          <a:avLst/>
        </a:prstGeom>
      </xdr:spPr>
    </xdr:pic>
    <xdr:clientData/>
  </xdr:oneCellAnchor>
  <xdr:twoCellAnchor editAs="oneCell">
    <xdr:from>
      <xdr:col>3</xdr:col>
      <xdr:colOff>47625</xdr:colOff>
      <xdr:row>351</xdr:row>
      <xdr:rowOff>47625</xdr:rowOff>
    </xdr:from>
    <xdr:to>
      <xdr:col>20</xdr:col>
      <xdr:colOff>417758</xdr:colOff>
      <xdr:row>375</xdr:row>
      <xdr:rowOff>94673</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4"/>
        <a:stretch>
          <a:fillRect/>
        </a:stretch>
      </xdr:blipFill>
      <xdr:spPr>
        <a:xfrm>
          <a:off x="1876425" y="66913125"/>
          <a:ext cx="10733333" cy="461904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0</xdr:col>
      <xdr:colOff>466725</xdr:colOff>
      <xdr:row>615</xdr:row>
      <xdr:rowOff>152400</xdr:rowOff>
    </xdr:from>
    <xdr:ext cx="3161905" cy="3180952"/>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466725" y="106479975"/>
          <a:ext cx="3161905" cy="3180952"/>
        </a:xfrm>
        <a:prstGeom prst="rect">
          <a:avLst/>
        </a:prstGeom>
      </xdr:spPr>
    </xdr:pic>
    <xdr:clientData/>
  </xdr:oneCellAnchor>
  <xdr:oneCellAnchor>
    <xdr:from>
      <xdr:col>7</xdr:col>
      <xdr:colOff>0</xdr:colOff>
      <xdr:row>648</xdr:row>
      <xdr:rowOff>0</xdr:rowOff>
    </xdr:from>
    <xdr:ext cx="6114286" cy="2861522"/>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2"/>
        <a:stretch>
          <a:fillRect/>
        </a:stretch>
      </xdr:blipFill>
      <xdr:spPr>
        <a:xfrm>
          <a:off x="4267200" y="122682000"/>
          <a:ext cx="6114286" cy="2861522"/>
        </a:xfrm>
        <a:prstGeom prst="rect">
          <a:avLst/>
        </a:prstGeom>
      </xdr:spPr>
    </xdr:pic>
    <xdr:clientData/>
  </xdr:oneCellAnchor>
  <xdr:oneCellAnchor>
    <xdr:from>
      <xdr:col>5</xdr:col>
      <xdr:colOff>1</xdr:colOff>
      <xdr:row>676</xdr:row>
      <xdr:rowOff>0</xdr:rowOff>
    </xdr:from>
    <xdr:ext cx="2495550" cy="2468859"/>
    <xdr:pic>
      <xdr:nvPicPr>
        <xdr:cNvPr id="8" name="Picture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3"/>
        <a:stretch>
          <a:fillRect/>
        </a:stretch>
      </xdr:blipFill>
      <xdr:spPr>
        <a:xfrm>
          <a:off x="3048001" y="128016000"/>
          <a:ext cx="2495550" cy="2468859"/>
        </a:xfrm>
        <a:prstGeom prst="rect">
          <a:avLst/>
        </a:prstGeom>
      </xdr:spPr>
    </xdr:pic>
    <xdr:clientData/>
  </xdr:oneCellAnchor>
  <xdr:oneCellAnchor>
    <xdr:from>
      <xdr:col>5</xdr:col>
      <xdr:colOff>1</xdr:colOff>
      <xdr:row>699</xdr:row>
      <xdr:rowOff>9526</xdr:rowOff>
    </xdr:from>
    <xdr:ext cx="3238500" cy="2439966"/>
    <xdr:pic>
      <xdr:nvPicPr>
        <xdr:cNvPr id="9" name="Picture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4"/>
        <a:stretch>
          <a:fillRect/>
        </a:stretch>
      </xdr:blipFill>
      <xdr:spPr>
        <a:xfrm>
          <a:off x="3048001" y="141551026"/>
          <a:ext cx="3238500" cy="2439966"/>
        </a:xfrm>
        <a:prstGeom prst="rect">
          <a:avLst/>
        </a:prstGeom>
      </xdr:spPr>
    </xdr:pic>
    <xdr:clientData/>
  </xdr:oneCellAnchor>
  <xdr:oneCellAnchor>
    <xdr:from>
      <xdr:col>1</xdr:col>
      <xdr:colOff>0</xdr:colOff>
      <xdr:row>114</xdr:row>
      <xdr:rowOff>0</xdr:rowOff>
    </xdr:from>
    <xdr:ext cx="3904762" cy="1476190"/>
    <xdr:pic>
      <xdr:nvPicPr>
        <xdr:cNvPr id="10" name="Picture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5"/>
        <a:stretch>
          <a:fillRect/>
        </a:stretch>
      </xdr:blipFill>
      <xdr:spPr>
        <a:xfrm>
          <a:off x="609600" y="133350000"/>
          <a:ext cx="3904762" cy="1476190"/>
        </a:xfrm>
        <a:prstGeom prst="rect">
          <a:avLst/>
        </a:prstGeom>
      </xdr:spPr>
    </xdr:pic>
    <xdr:clientData/>
  </xdr:oneCellAnchor>
  <xdr:oneCellAnchor>
    <xdr:from>
      <xdr:col>1</xdr:col>
      <xdr:colOff>0</xdr:colOff>
      <xdr:row>125</xdr:row>
      <xdr:rowOff>0</xdr:rowOff>
    </xdr:from>
    <xdr:ext cx="6361905" cy="1866667"/>
    <xdr:pic>
      <xdr:nvPicPr>
        <xdr:cNvPr id="11" name="Picture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6"/>
        <a:stretch>
          <a:fillRect/>
        </a:stretch>
      </xdr:blipFill>
      <xdr:spPr>
        <a:xfrm>
          <a:off x="609600" y="135445500"/>
          <a:ext cx="6361905" cy="1866667"/>
        </a:xfrm>
        <a:prstGeom prst="rect">
          <a:avLst/>
        </a:prstGeom>
      </xdr:spPr>
    </xdr:pic>
    <xdr:clientData/>
  </xdr:oneCellAnchor>
  <xdr:oneCellAnchor>
    <xdr:from>
      <xdr:col>3</xdr:col>
      <xdr:colOff>428625</xdr:colOff>
      <xdr:row>46</xdr:row>
      <xdr:rowOff>142875</xdr:rowOff>
    </xdr:from>
    <xdr:ext cx="1971429" cy="828571"/>
    <xdr:pic>
      <xdr:nvPicPr>
        <xdr:cNvPr id="12" name="Picture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7"/>
        <a:stretch>
          <a:fillRect/>
        </a:stretch>
      </xdr:blipFill>
      <xdr:spPr>
        <a:xfrm>
          <a:off x="2257425" y="8715375"/>
          <a:ext cx="1971429" cy="828571"/>
        </a:xfrm>
        <a:prstGeom prst="rect">
          <a:avLst/>
        </a:prstGeom>
      </xdr:spPr>
    </xdr:pic>
    <xdr:clientData/>
  </xdr:oneCellAnchor>
  <xdr:oneCellAnchor>
    <xdr:from>
      <xdr:col>7</xdr:col>
      <xdr:colOff>0</xdr:colOff>
      <xdr:row>46</xdr:row>
      <xdr:rowOff>1</xdr:rowOff>
    </xdr:from>
    <xdr:ext cx="2038350" cy="1393872"/>
    <xdr:pic>
      <xdr:nvPicPr>
        <xdr:cNvPr id="13" name="Picture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8"/>
        <a:stretch>
          <a:fillRect/>
        </a:stretch>
      </xdr:blipFill>
      <xdr:spPr>
        <a:xfrm>
          <a:off x="4267200" y="8572501"/>
          <a:ext cx="2038350" cy="1393872"/>
        </a:xfrm>
        <a:prstGeom prst="rect">
          <a:avLst/>
        </a:prstGeom>
      </xdr:spPr>
    </xdr:pic>
    <xdr:clientData/>
  </xdr:oneCellAnchor>
  <xdr:oneCellAnchor>
    <xdr:from>
      <xdr:col>10</xdr:col>
      <xdr:colOff>571501</xdr:colOff>
      <xdr:row>46</xdr:row>
      <xdr:rowOff>19051</xdr:rowOff>
    </xdr:from>
    <xdr:ext cx="2476500" cy="1512493"/>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9"/>
        <a:stretch>
          <a:fillRect/>
        </a:stretch>
      </xdr:blipFill>
      <xdr:spPr>
        <a:xfrm>
          <a:off x="6667501" y="8591551"/>
          <a:ext cx="2476500" cy="1512493"/>
        </a:xfrm>
        <a:prstGeom prst="rect">
          <a:avLst/>
        </a:prstGeom>
      </xdr:spPr>
    </xdr:pic>
    <xdr:clientData/>
  </xdr:oneCellAnchor>
  <xdr:oneCellAnchor>
    <xdr:from>
      <xdr:col>6</xdr:col>
      <xdr:colOff>9524</xdr:colOff>
      <xdr:row>74</xdr:row>
      <xdr:rowOff>171450</xdr:rowOff>
    </xdr:from>
    <xdr:ext cx="4790217" cy="2086169"/>
    <xdr:pic>
      <xdr:nvPicPr>
        <xdr:cNvPr id="16" name="Picture 15">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10"/>
        <a:stretch>
          <a:fillRect/>
        </a:stretch>
      </xdr:blipFill>
      <xdr:spPr>
        <a:xfrm>
          <a:off x="3667124" y="14297025"/>
          <a:ext cx="4790217" cy="2086169"/>
        </a:xfrm>
        <a:prstGeom prst="rect">
          <a:avLst/>
        </a:prstGeom>
      </xdr:spPr>
    </xdr:pic>
    <xdr:clientData/>
  </xdr:oneCellAnchor>
  <xdr:oneCellAnchor>
    <xdr:from>
      <xdr:col>3</xdr:col>
      <xdr:colOff>9525</xdr:colOff>
      <xdr:row>717</xdr:row>
      <xdr:rowOff>47625</xdr:rowOff>
    </xdr:from>
    <xdr:ext cx="1485900" cy="628130"/>
    <xdr:pic>
      <xdr:nvPicPr>
        <xdr:cNvPr id="17" name="Picture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11"/>
        <a:stretch>
          <a:fillRect/>
        </a:stretch>
      </xdr:blipFill>
      <xdr:spPr>
        <a:xfrm>
          <a:off x="1838325" y="145018125"/>
          <a:ext cx="1485900" cy="628130"/>
        </a:xfrm>
        <a:prstGeom prst="rect">
          <a:avLst/>
        </a:prstGeom>
      </xdr:spPr>
    </xdr:pic>
    <xdr:clientData/>
  </xdr:oneCellAnchor>
  <xdr:oneCellAnchor>
    <xdr:from>
      <xdr:col>8</xdr:col>
      <xdr:colOff>19050</xdr:colOff>
      <xdr:row>717</xdr:row>
      <xdr:rowOff>57150</xdr:rowOff>
    </xdr:from>
    <xdr:ext cx="3504652" cy="2140885"/>
    <xdr:pic>
      <xdr:nvPicPr>
        <xdr:cNvPr id="18" name="Picture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12"/>
        <a:stretch>
          <a:fillRect/>
        </a:stretch>
      </xdr:blipFill>
      <xdr:spPr>
        <a:xfrm>
          <a:off x="4895850" y="145027650"/>
          <a:ext cx="3504652" cy="2140885"/>
        </a:xfrm>
        <a:prstGeom prst="rect">
          <a:avLst/>
        </a:prstGeom>
      </xdr:spPr>
    </xdr:pic>
    <xdr:clientData/>
  </xdr:oneCellAnchor>
  <xdr:oneCellAnchor>
    <xdr:from>
      <xdr:col>1</xdr:col>
      <xdr:colOff>1</xdr:colOff>
      <xdr:row>723</xdr:row>
      <xdr:rowOff>1</xdr:rowOff>
    </xdr:from>
    <xdr:ext cx="3514724" cy="2216210"/>
    <xdr:pic>
      <xdr:nvPicPr>
        <xdr:cNvPr id="19" name="Picture 18">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13"/>
        <a:stretch>
          <a:fillRect/>
        </a:stretch>
      </xdr:blipFill>
      <xdr:spPr>
        <a:xfrm>
          <a:off x="609601" y="146113501"/>
          <a:ext cx="3514724" cy="2216210"/>
        </a:xfrm>
        <a:prstGeom prst="rect">
          <a:avLst/>
        </a:prstGeom>
      </xdr:spPr>
    </xdr:pic>
    <xdr:clientData/>
  </xdr:oneCellAnchor>
  <xdr:oneCellAnchor>
    <xdr:from>
      <xdr:col>1</xdr:col>
      <xdr:colOff>0</xdr:colOff>
      <xdr:row>735</xdr:row>
      <xdr:rowOff>0</xdr:rowOff>
    </xdr:from>
    <xdr:ext cx="2857500" cy="2417885"/>
    <xdr:pic>
      <xdr:nvPicPr>
        <xdr:cNvPr id="20" name="Pictur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14"/>
        <a:stretch>
          <a:fillRect/>
        </a:stretch>
      </xdr:blipFill>
      <xdr:spPr>
        <a:xfrm>
          <a:off x="609600" y="148399500"/>
          <a:ext cx="2857500" cy="2417885"/>
        </a:xfrm>
        <a:prstGeom prst="rect">
          <a:avLst/>
        </a:prstGeom>
      </xdr:spPr>
    </xdr:pic>
    <xdr:clientData/>
  </xdr:oneCellAnchor>
  <xdr:oneCellAnchor>
    <xdr:from>
      <xdr:col>1</xdr:col>
      <xdr:colOff>0</xdr:colOff>
      <xdr:row>754</xdr:row>
      <xdr:rowOff>0</xdr:rowOff>
    </xdr:from>
    <xdr:ext cx="2600325" cy="1532760"/>
    <xdr:pic>
      <xdr:nvPicPr>
        <xdr:cNvPr id="21" name="Picture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15"/>
        <a:stretch>
          <a:fillRect/>
        </a:stretch>
      </xdr:blipFill>
      <xdr:spPr>
        <a:xfrm>
          <a:off x="609600" y="152019000"/>
          <a:ext cx="2600325" cy="1532760"/>
        </a:xfrm>
        <a:prstGeom prst="rect">
          <a:avLst/>
        </a:prstGeom>
      </xdr:spPr>
    </xdr:pic>
    <xdr:clientData/>
  </xdr:oneCellAnchor>
  <xdr:oneCellAnchor>
    <xdr:from>
      <xdr:col>1</xdr:col>
      <xdr:colOff>0</xdr:colOff>
      <xdr:row>762</xdr:row>
      <xdr:rowOff>1</xdr:rowOff>
    </xdr:from>
    <xdr:ext cx="2847975" cy="2371249"/>
    <xdr:pic>
      <xdr:nvPicPr>
        <xdr:cNvPr id="22" name="Picture 21">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16"/>
        <a:stretch>
          <a:fillRect/>
        </a:stretch>
      </xdr:blipFill>
      <xdr:spPr>
        <a:xfrm>
          <a:off x="609600" y="153543001"/>
          <a:ext cx="2847975" cy="2371249"/>
        </a:xfrm>
        <a:prstGeom prst="rect">
          <a:avLst/>
        </a:prstGeom>
      </xdr:spPr>
    </xdr:pic>
    <xdr:clientData/>
  </xdr:oneCellAnchor>
  <xdr:oneCellAnchor>
    <xdr:from>
      <xdr:col>5</xdr:col>
      <xdr:colOff>361949</xdr:colOff>
      <xdr:row>762</xdr:row>
      <xdr:rowOff>19051</xdr:rowOff>
    </xdr:from>
    <xdr:ext cx="3409321" cy="2059798"/>
    <xdr:pic>
      <xdr:nvPicPr>
        <xdr:cNvPr id="23" name="Picture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17"/>
        <a:stretch>
          <a:fillRect/>
        </a:stretch>
      </xdr:blipFill>
      <xdr:spPr>
        <a:xfrm>
          <a:off x="3409949" y="153562051"/>
          <a:ext cx="3409321" cy="2059798"/>
        </a:xfrm>
        <a:prstGeom prst="rect">
          <a:avLst/>
        </a:prstGeom>
      </xdr:spPr>
    </xdr:pic>
    <xdr:clientData/>
  </xdr:oneCellAnchor>
  <xdr:oneCellAnchor>
    <xdr:from>
      <xdr:col>2</xdr:col>
      <xdr:colOff>0</xdr:colOff>
      <xdr:row>824</xdr:row>
      <xdr:rowOff>0</xdr:rowOff>
    </xdr:from>
    <xdr:ext cx="3296420" cy="2114550"/>
    <xdr:pic>
      <xdr:nvPicPr>
        <xdr:cNvPr id="25" name="Picture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8"/>
        <a:stretch>
          <a:fillRect/>
        </a:stretch>
      </xdr:blipFill>
      <xdr:spPr>
        <a:xfrm>
          <a:off x="1219200" y="158305500"/>
          <a:ext cx="3296420" cy="2114550"/>
        </a:xfrm>
        <a:prstGeom prst="rect">
          <a:avLst/>
        </a:prstGeom>
      </xdr:spPr>
    </xdr:pic>
    <xdr:clientData/>
  </xdr:oneCellAnchor>
  <xdr:oneCellAnchor>
    <xdr:from>
      <xdr:col>1</xdr:col>
      <xdr:colOff>1</xdr:colOff>
      <xdr:row>844</xdr:row>
      <xdr:rowOff>0</xdr:rowOff>
    </xdr:from>
    <xdr:ext cx="3438524" cy="2515517"/>
    <xdr:pic>
      <xdr:nvPicPr>
        <xdr:cNvPr id="26" name="Picture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9"/>
        <a:stretch>
          <a:fillRect/>
        </a:stretch>
      </xdr:blipFill>
      <xdr:spPr>
        <a:xfrm>
          <a:off x="609601" y="162115500"/>
          <a:ext cx="3438524" cy="2515517"/>
        </a:xfrm>
        <a:prstGeom prst="rect">
          <a:avLst/>
        </a:prstGeom>
      </xdr:spPr>
    </xdr:pic>
    <xdr:clientData/>
  </xdr:oneCellAnchor>
  <xdr:oneCellAnchor>
    <xdr:from>
      <xdr:col>2</xdr:col>
      <xdr:colOff>0</xdr:colOff>
      <xdr:row>865</xdr:row>
      <xdr:rowOff>1</xdr:rowOff>
    </xdr:from>
    <xdr:ext cx="2819400" cy="2119238"/>
    <xdr:pic>
      <xdr:nvPicPr>
        <xdr:cNvPr id="27" name="Picture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20"/>
        <a:stretch>
          <a:fillRect/>
        </a:stretch>
      </xdr:blipFill>
      <xdr:spPr>
        <a:xfrm>
          <a:off x="1219200" y="166116001"/>
          <a:ext cx="2819400" cy="2119238"/>
        </a:xfrm>
        <a:prstGeom prst="rect">
          <a:avLst/>
        </a:prstGeom>
      </xdr:spPr>
    </xdr:pic>
    <xdr:clientData/>
  </xdr:oneCellAnchor>
  <xdr:oneCellAnchor>
    <xdr:from>
      <xdr:col>8</xdr:col>
      <xdr:colOff>0</xdr:colOff>
      <xdr:row>877</xdr:row>
      <xdr:rowOff>0</xdr:rowOff>
    </xdr:from>
    <xdr:ext cx="1133333" cy="895238"/>
    <xdr:pic>
      <xdr:nvPicPr>
        <xdr:cNvPr id="28" name="Picture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1"/>
        <a:stretch>
          <a:fillRect/>
        </a:stretch>
      </xdr:blipFill>
      <xdr:spPr>
        <a:xfrm>
          <a:off x="4876800" y="168402000"/>
          <a:ext cx="1133333" cy="895238"/>
        </a:xfrm>
        <a:prstGeom prst="rect">
          <a:avLst/>
        </a:prstGeom>
      </xdr:spPr>
    </xdr:pic>
    <xdr:clientData/>
  </xdr:oneCellAnchor>
  <xdr:oneCellAnchor>
    <xdr:from>
      <xdr:col>1</xdr:col>
      <xdr:colOff>1</xdr:colOff>
      <xdr:row>895</xdr:row>
      <xdr:rowOff>0</xdr:rowOff>
    </xdr:from>
    <xdr:ext cx="2752724" cy="2121047"/>
    <xdr:pic>
      <xdr:nvPicPr>
        <xdr:cNvPr id="29" name="Picture 28">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22"/>
        <a:stretch>
          <a:fillRect/>
        </a:stretch>
      </xdr:blipFill>
      <xdr:spPr>
        <a:xfrm>
          <a:off x="609601" y="171831000"/>
          <a:ext cx="2752724" cy="2121047"/>
        </a:xfrm>
        <a:prstGeom prst="rect">
          <a:avLst/>
        </a:prstGeom>
      </xdr:spPr>
    </xdr:pic>
    <xdr:clientData/>
  </xdr:oneCellAnchor>
  <xdr:oneCellAnchor>
    <xdr:from>
      <xdr:col>5</xdr:col>
      <xdr:colOff>590549</xdr:colOff>
      <xdr:row>898</xdr:row>
      <xdr:rowOff>9526</xdr:rowOff>
    </xdr:from>
    <xdr:ext cx="3657073" cy="1618028"/>
    <xdr:pic>
      <xdr:nvPicPr>
        <xdr:cNvPr id="30" name="Picture 29">
          <a:extLst>
            <a:ext uri="{FF2B5EF4-FFF2-40B4-BE49-F238E27FC236}">
              <a16:creationId xmlns:a16="http://schemas.microsoft.com/office/drawing/2014/main" id="{00000000-0008-0000-0200-00001E000000}"/>
            </a:ext>
          </a:extLst>
        </xdr:cNvPr>
        <xdr:cNvPicPr>
          <a:picLocks noChangeAspect="1"/>
        </xdr:cNvPicPr>
      </xdr:nvPicPr>
      <xdr:blipFill>
        <a:blip xmlns:r="http://schemas.openxmlformats.org/officeDocument/2006/relationships" r:embed="rId23"/>
        <a:stretch>
          <a:fillRect/>
        </a:stretch>
      </xdr:blipFill>
      <xdr:spPr>
        <a:xfrm>
          <a:off x="3638549" y="172412026"/>
          <a:ext cx="3657073" cy="1618028"/>
        </a:xfrm>
        <a:prstGeom prst="rect">
          <a:avLst/>
        </a:prstGeom>
      </xdr:spPr>
    </xdr:pic>
    <xdr:clientData/>
  </xdr:oneCellAnchor>
  <xdr:oneCellAnchor>
    <xdr:from>
      <xdr:col>12</xdr:col>
      <xdr:colOff>9525</xdr:colOff>
      <xdr:row>899</xdr:row>
      <xdr:rowOff>95250</xdr:rowOff>
    </xdr:from>
    <xdr:ext cx="2085714" cy="1057143"/>
    <xdr:pic>
      <xdr:nvPicPr>
        <xdr:cNvPr id="31" name="Picture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24"/>
        <a:stretch>
          <a:fillRect/>
        </a:stretch>
      </xdr:blipFill>
      <xdr:spPr>
        <a:xfrm>
          <a:off x="7324725" y="172688250"/>
          <a:ext cx="2085714" cy="1057143"/>
        </a:xfrm>
        <a:prstGeom prst="rect">
          <a:avLst/>
        </a:prstGeom>
      </xdr:spPr>
    </xdr:pic>
    <xdr:clientData/>
  </xdr:oneCellAnchor>
  <xdr:oneCellAnchor>
    <xdr:from>
      <xdr:col>1</xdr:col>
      <xdr:colOff>0</xdr:colOff>
      <xdr:row>911</xdr:row>
      <xdr:rowOff>1</xdr:rowOff>
    </xdr:from>
    <xdr:ext cx="3171825" cy="2304529"/>
    <xdr:pic>
      <xdr:nvPicPr>
        <xdr:cNvPr id="32" name="Picture 31">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25"/>
        <a:stretch>
          <a:fillRect/>
        </a:stretch>
      </xdr:blipFill>
      <xdr:spPr>
        <a:xfrm>
          <a:off x="609600" y="174879001"/>
          <a:ext cx="3171825" cy="2304529"/>
        </a:xfrm>
        <a:prstGeom prst="rect">
          <a:avLst/>
        </a:prstGeom>
      </xdr:spPr>
    </xdr:pic>
    <xdr:clientData/>
  </xdr:oneCellAnchor>
  <xdr:oneCellAnchor>
    <xdr:from>
      <xdr:col>7</xdr:col>
      <xdr:colOff>1</xdr:colOff>
      <xdr:row>911</xdr:row>
      <xdr:rowOff>1</xdr:rowOff>
    </xdr:from>
    <xdr:ext cx="3600450" cy="2956160"/>
    <xdr:pic>
      <xdr:nvPicPr>
        <xdr:cNvPr id="33" name="Picture 32">
          <a:extLst>
            <a:ext uri="{FF2B5EF4-FFF2-40B4-BE49-F238E27FC236}">
              <a16:creationId xmlns:a16="http://schemas.microsoft.com/office/drawing/2014/main" id="{00000000-0008-0000-0200-000021000000}"/>
            </a:ext>
          </a:extLst>
        </xdr:cNvPr>
        <xdr:cNvPicPr>
          <a:picLocks noChangeAspect="1"/>
        </xdr:cNvPicPr>
      </xdr:nvPicPr>
      <xdr:blipFill>
        <a:blip xmlns:r="http://schemas.openxmlformats.org/officeDocument/2006/relationships" r:embed="rId26"/>
        <a:stretch>
          <a:fillRect/>
        </a:stretch>
      </xdr:blipFill>
      <xdr:spPr>
        <a:xfrm>
          <a:off x="4267201" y="174879001"/>
          <a:ext cx="3600450" cy="2956160"/>
        </a:xfrm>
        <a:prstGeom prst="rect">
          <a:avLst/>
        </a:prstGeom>
      </xdr:spPr>
    </xdr:pic>
    <xdr:clientData/>
  </xdr:oneCellAnchor>
  <xdr:oneCellAnchor>
    <xdr:from>
      <xdr:col>1</xdr:col>
      <xdr:colOff>0</xdr:colOff>
      <xdr:row>935</xdr:row>
      <xdr:rowOff>1</xdr:rowOff>
    </xdr:from>
    <xdr:ext cx="3314700" cy="2585356"/>
    <xdr:pic>
      <xdr:nvPicPr>
        <xdr:cNvPr id="34" name="Picture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27"/>
        <a:stretch>
          <a:fillRect/>
        </a:stretch>
      </xdr:blipFill>
      <xdr:spPr>
        <a:xfrm>
          <a:off x="609600" y="180403501"/>
          <a:ext cx="3314700" cy="2585356"/>
        </a:xfrm>
        <a:prstGeom prst="rect">
          <a:avLst/>
        </a:prstGeom>
      </xdr:spPr>
    </xdr:pic>
    <xdr:clientData/>
  </xdr:oneCellAnchor>
  <xdr:oneCellAnchor>
    <xdr:from>
      <xdr:col>15</xdr:col>
      <xdr:colOff>0</xdr:colOff>
      <xdr:row>935</xdr:row>
      <xdr:rowOff>0</xdr:rowOff>
    </xdr:from>
    <xdr:ext cx="3514725" cy="2576270"/>
    <xdr:pic>
      <xdr:nvPicPr>
        <xdr:cNvPr id="35" name="Picture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28"/>
        <a:stretch>
          <a:fillRect/>
        </a:stretch>
      </xdr:blipFill>
      <xdr:spPr>
        <a:xfrm>
          <a:off x="9144000" y="180403500"/>
          <a:ext cx="3514725" cy="2576270"/>
        </a:xfrm>
        <a:prstGeom prst="rect">
          <a:avLst/>
        </a:prstGeom>
      </xdr:spPr>
    </xdr:pic>
    <xdr:clientData/>
  </xdr:oneCellAnchor>
  <xdr:oneCellAnchor>
    <xdr:from>
      <xdr:col>3</xdr:col>
      <xdr:colOff>1</xdr:colOff>
      <xdr:row>963</xdr:row>
      <xdr:rowOff>123825</xdr:rowOff>
    </xdr:from>
    <xdr:ext cx="5810865" cy="2743200"/>
    <xdr:pic>
      <xdr:nvPicPr>
        <xdr:cNvPr id="36" name="Picture 35">
          <a:extLst>
            <a:ext uri="{FF2B5EF4-FFF2-40B4-BE49-F238E27FC236}">
              <a16:creationId xmlns:a16="http://schemas.microsoft.com/office/drawing/2014/main" id="{00000000-0008-0000-0200-000024000000}"/>
            </a:ext>
          </a:extLst>
        </xdr:cNvPr>
        <xdr:cNvPicPr>
          <a:picLocks noChangeAspect="1"/>
        </xdr:cNvPicPr>
      </xdr:nvPicPr>
      <xdr:blipFill>
        <a:blip xmlns:r="http://schemas.openxmlformats.org/officeDocument/2006/relationships" r:embed="rId29"/>
        <a:stretch>
          <a:fillRect/>
        </a:stretch>
      </xdr:blipFill>
      <xdr:spPr>
        <a:xfrm>
          <a:off x="1828801" y="185861325"/>
          <a:ext cx="5810865" cy="2743200"/>
        </a:xfrm>
        <a:prstGeom prst="rect">
          <a:avLst/>
        </a:prstGeom>
      </xdr:spPr>
    </xdr:pic>
    <xdr:clientData/>
  </xdr:oneCellAnchor>
  <xdr:oneCellAnchor>
    <xdr:from>
      <xdr:col>3</xdr:col>
      <xdr:colOff>0</xdr:colOff>
      <xdr:row>961</xdr:row>
      <xdr:rowOff>0</xdr:rowOff>
    </xdr:from>
    <xdr:ext cx="4805572" cy="457200"/>
    <xdr:pic>
      <xdr:nvPicPr>
        <xdr:cNvPr id="37" name="Picture 36">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30"/>
        <a:stretch>
          <a:fillRect/>
        </a:stretch>
      </xdr:blipFill>
      <xdr:spPr>
        <a:xfrm>
          <a:off x="1828800" y="185356500"/>
          <a:ext cx="4805572" cy="457200"/>
        </a:xfrm>
        <a:prstGeom prst="rect">
          <a:avLst/>
        </a:prstGeom>
      </xdr:spPr>
    </xdr:pic>
    <xdr:clientData/>
  </xdr:oneCellAnchor>
  <xdr:oneCellAnchor>
    <xdr:from>
      <xdr:col>2</xdr:col>
      <xdr:colOff>0</xdr:colOff>
      <xdr:row>6</xdr:row>
      <xdr:rowOff>0</xdr:rowOff>
    </xdr:from>
    <xdr:ext cx="3457575" cy="2148273"/>
    <xdr:pic>
      <xdr:nvPicPr>
        <xdr:cNvPr id="38" name="Picture 37">
          <a:extLst>
            <a:ext uri="{FF2B5EF4-FFF2-40B4-BE49-F238E27FC236}">
              <a16:creationId xmlns:a16="http://schemas.microsoft.com/office/drawing/2014/main" id="{00000000-0008-0000-0200-000026000000}"/>
            </a:ext>
          </a:extLst>
        </xdr:cNvPr>
        <xdr:cNvPicPr>
          <a:picLocks noChangeAspect="1"/>
        </xdr:cNvPicPr>
      </xdr:nvPicPr>
      <xdr:blipFill>
        <a:blip xmlns:r="http://schemas.openxmlformats.org/officeDocument/2006/relationships" r:embed="rId31"/>
        <a:stretch>
          <a:fillRect/>
        </a:stretch>
      </xdr:blipFill>
      <xdr:spPr>
        <a:xfrm>
          <a:off x="1219200" y="952500"/>
          <a:ext cx="3457575" cy="2148273"/>
        </a:xfrm>
        <a:prstGeom prst="rect">
          <a:avLst/>
        </a:prstGeom>
      </xdr:spPr>
    </xdr:pic>
    <xdr:clientData/>
  </xdr:oneCellAnchor>
  <xdr:oneCellAnchor>
    <xdr:from>
      <xdr:col>7</xdr:col>
      <xdr:colOff>0</xdr:colOff>
      <xdr:row>731</xdr:row>
      <xdr:rowOff>0</xdr:rowOff>
    </xdr:from>
    <xdr:ext cx="4800000" cy="2733333"/>
    <xdr:pic>
      <xdr:nvPicPr>
        <xdr:cNvPr id="39" name="Picture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32"/>
        <a:stretch>
          <a:fillRect/>
        </a:stretch>
      </xdr:blipFill>
      <xdr:spPr>
        <a:xfrm>
          <a:off x="4267200" y="147637500"/>
          <a:ext cx="4800000" cy="2733333"/>
        </a:xfrm>
        <a:prstGeom prst="rect">
          <a:avLst/>
        </a:prstGeom>
      </xdr:spPr>
    </xdr:pic>
    <xdr:clientData/>
  </xdr:oneCellAnchor>
  <xdr:oneCellAnchor>
    <xdr:from>
      <xdr:col>15</xdr:col>
      <xdr:colOff>0</xdr:colOff>
      <xdr:row>731</xdr:row>
      <xdr:rowOff>0</xdr:rowOff>
    </xdr:from>
    <xdr:ext cx="6028571" cy="3009524"/>
    <xdr:pic>
      <xdr:nvPicPr>
        <xdr:cNvPr id="40" name="Picture 39">
          <a:extLst>
            <a:ext uri="{FF2B5EF4-FFF2-40B4-BE49-F238E27FC236}">
              <a16:creationId xmlns:a16="http://schemas.microsoft.com/office/drawing/2014/main" id="{00000000-0008-0000-0200-000028000000}"/>
            </a:ext>
          </a:extLst>
        </xdr:cNvPr>
        <xdr:cNvPicPr>
          <a:picLocks noChangeAspect="1"/>
        </xdr:cNvPicPr>
      </xdr:nvPicPr>
      <xdr:blipFill>
        <a:blip xmlns:r="http://schemas.openxmlformats.org/officeDocument/2006/relationships" r:embed="rId33"/>
        <a:stretch>
          <a:fillRect/>
        </a:stretch>
      </xdr:blipFill>
      <xdr:spPr>
        <a:xfrm>
          <a:off x="9144000" y="147637500"/>
          <a:ext cx="6028571" cy="3009524"/>
        </a:xfrm>
        <a:prstGeom prst="rect">
          <a:avLst/>
        </a:prstGeom>
      </xdr:spPr>
    </xdr:pic>
    <xdr:clientData/>
  </xdr:oneCellAnchor>
  <xdr:oneCellAnchor>
    <xdr:from>
      <xdr:col>1</xdr:col>
      <xdr:colOff>0</xdr:colOff>
      <xdr:row>792</xdr:row>
      <xdr:rowOff>0</xdr:rowOff>
    </xdr:from>
    <xdr:ext cx="3885714" cy="819048"/>
    <xdr:pic>
      <xdr:nvPicPr>
        <xdr:cNvPr id="41" name="Picture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34"/>
        <a:stretch>
          <a:fillRect/>
        </a:stretch>
      </xdr:blipFill>
      <xdr:spPr>
        <a:xfrm>
          <a:off x="609600" y="204025500"/>
          <a:ext cx="3885714" cy="819048"/>
        </a:xfrm>
        <a:prstGeom prst="rect">
          <a:avLst/>
        </a:prstGeom>
      </xdr:spPr>
    </xdr:pic>
    <xdr:clientData/>
  </xdr:oneCellAnchor>
  <xdr:oneCellAnchor>
    <xdr:from>
      <xdr:col>1</xdr:col>
      <xdr:colOff>0</xdr:colOff>
      <xdr:row>798</xdr:row>
      <xdr:rowOff>0</xdr:rowOff>
    </xdr:from>
    <xdr:ext cx="4457143" cy="1909142"/>
    <xdr:pic>
      <xdr:nvPicPr>
        <xdr:cNvPr id="42" name="Picture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35"/>
        <a:stretch>
          <a:fillRect/>
        </a:stretch>
      </xdr:blipFill>
      <xdr:spPr>
        <a:xfrm>
          <a:off x="609600" y="205168500"/>
          <a:ext cx="4457143" cy="1909142"/>
        </a:xfrm>
        <a:prstGeom prst="rect">
          <a:avLst/>
        </a:prstGeom>
      </xdr:spPr>
    </xdr:pic>
    <xdr:clientData/>
  </xdr:oneCellAnchor>
  <xdr:oneCellAnchor>
    <xdr:from>
      <xdr:col>8</xdr:col>
      <xdr:colOff>57150</xdr:colOff>
      <xdr:row>797</xdr:row>
      <xdr:rowOff>142875</xdr:rowOff>
    </xdr:from>
    <xdr:ext cx="3961686" cy="1878329"/>
    <xdr:pic>
      <xdr:nvPicPr>
        <xdr:cNvPr id="43" name="Picture 42">
          <a:extLst>
            <a:ext uri="{FF2B5EF4-FFF2-40B4-BE49-F238E27FC236}">
              <a16:creationId xmlns:a16="http://schemas.microsoft.com/office/drawing/2014/main" id="{00000000-0008-0000-0200-00002B000000}"/>
            </a:ext>
          </a:extLst>
        </xdr:cNvPr>
        <xdr:cNvPicPr>
          <a:picLocks noChangeAspect="1"/>
        </xdr:cNvPicPr>
      </xdr:nvPicPr>
      <xdr:blipFill>
        <a:blip xmlns:r="http://schemas.openxmlformats.org/officeDocument/2006/relationships" r:embed="rId36"/>
        <a:stretch>
          <a:fillRect/>
        </a:stretch>
      </xdr:blipFill>
      <xdr:spPr>
        <a:xfrm>
          <a:off x="4933950" y="205120875"/>
          <a:ext cx="3961686" cy="1878329"/>
        </a:xfrm>
        <a:prstGeom prst="rect">
          <a:avLst/>
        </a:prstGeom>
      </xdr:spPr>
    </xdr:pic>
    <xdr:clientData/>
  </xdr:oneCellAnchor>
  <xdr:oneCellAnchor>
    <xdr:from>
      <xdr:col>1</xdr:col>
      <xdr:colOff>0</xdr:colOff>
      <xdr:row>777</xdr:row>
      <xdr:rowOff>0</xdr:rowOff>
    </xdr:from>
    <xdr:ext cx="4380952" cy="1666667"/>
    <xdr:pic>
      <xdr:nvPicPr>
        <xdr:cNvPr id="44" name="Picture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37"/>
        <a:stretch>
          <a:fillRect/>
        </a:stretch>
      </xdr:blipFill>
      <xdr:spPr>
        <a:xfrm>
          <a:off x="609600" y="208216500"/>
          <a:ext cx="4380952" cy="1666667"/>
        </a:xfrm>
        <a:prstGeom prst="rect">
          <a:avLst/>
        </a:prstGeom>
      </xdr:spPr>
    </xdr:pic>
    <xdr:clientData/>
  </xdr:oneCellAnchor>
  <xdr:oneCellAnchor>
    <xdr:from>
      <xdr:col>2</xdr:col>
      <xdr:colOff>0</xdr:colOff>
      <xdr:row>202</xdr:row>
      <xdr:rowOff>0</xdr:rowOff>
    </xdr:from>
    <xdr:ext cx="5885714" cy="2600000"/>
    <xdr:pic>
      <xdr:nvPicPr>
        <xdr:cNvPr id="92" name="Picture 91">
          <a:extLst>
            <a:ext uri="{FF2B5EF4-FFF2-40B4-BE49-F238E27FC236}">
              <a16:creationId xmlns:a16="http://schemas.microsoft.com/office/drawing/2014/main" id="{00000000-0008-0000-0200-00005C000000}"/>
            </a:ext>
          </a:extLst>
        </xdr:cNvPr>
        <xdr:cNvPicPr>
          <a:picLocks noChangeAspect="1"/>
        </xdr:cNvPicPr>
      </xdr:nvPicPr>
      <xdr:blipFill>
        <a:blip xmlns:r="http://schemas.openxmlformats.org/officeDocument/2006/relationships" r:embed="rId38"/>
        <a:stretch>
          <a:fillRect/>
        </a:stretch>
      </xdr:blipFill>
      <xdr:spPr>
        <a:xfrm>
          <a:off x="1219200" y="372999000"/>
          <a:ext cx="5885714" cy="2600000"/>
        </a:xfrm>
        <a:prstGeom prst="rect">
          <a:avLst/>
        </a:prstGeom>
      </xdr:spPr>
    </xdr:pic>
    <xdr:clientData/>
  </xdr:oneCellAnchor>
  <xdr:oneCellAnchor>
    <xdr:from>
      <xdr:col>2</xdr:col>
      <xdr:colOff>1</xdr:colOff>
      <xdr:row>218</xdr:row>
      <xdr:rowOff>0</xdr:rowOff>
    </xdr:from>
    <xdr:ext cx="4334972" cy="1885950"/>
    <xdr:pic>
      <xdr:nvPicPr>
        <xdr:cNvPr id="93" name="Picture 92">
          <a:extLst>
            <a:ext uri="{FF2B5EF4-FFF2-40B4-BE49-F238E27FC236}">
              <a16:creationId xmlns:a16="http://schemas.microsoft.com/office/drawing/2014/main" id="{00000000-0008-0000-0200-00005D000000}"/>
            </a:ext>
          </a:extLst>
        </xdr:cNvPr>
        <xdr:cNvPicPr>
          <a:picLocks noChangeAspect="1"/>
        </xdr:cNvPicPr>
      </xdr:nvPicPr>
      <xdr:blipFill>
        <a:blip xmlns:r="http://schemas.openxmlformats.org/officeDocument/2006/relationships" r:embed="rId39"/>
        <a:stretch>
          <a:fillRect/>
        </a:stretch>
      </xdr:blipFill>
      <xdr:spPr>
        <a:xfrm>
          <a:off x="1219201" y="376047000"/>
          <a:ext cx="4334972" cy="1885950"/>
        </a:xfrm>
        <a:prstGeom prst="rect">
          <a:avLst/>
        </a:prstGeom>
      </xdr:spPr>
    </xdr:pic>
    <xdr:clientData/>
  </xdr:oneCellAnchor>
  <xdr:oneCellAnchor>
    <xdr:from>
      <xdr:col>2</xdr:col>
      <xdr:colOff>0</xdr:colOff>
      <xdr:row>228</xdr:row>
      <xdr:rowOff>0</xdr:rowOff>
    </xdr:from>
    <xdr:ext cx="4200525" cy="1754139"/>
    <xdr:pic>
      <xdr:nvPicPr>
        <xdr:cNvPr id="94" name="Picture 93">
          <a:extLst>
            <a:ext uri="{FF2B5EF4-FFF2-40B4-BE49-F238E27FC236}">
              <a16:creationId xmlns:a16="http://schemas.microsoft.com/office/drawing/2014/main" id="{00000000-0008-0000-0200-00005E000000}"/>
            </a:ext>
          </a:extLst>
        </xdr:cNvPr>
        <xdr:cNvPicPr>
          <a:picLocks noChangeAspect="1"/>
        </xdr:cNvPicPr>
      </xdr:nvPicPr>
      <xdr:blipFill>
        <a:blip xmlns:r="http://schemas.openxmlformats.org/officeDocument/2006/relationships" r:embed="rId40"/>
        <a:stretch>
          <a:fillRect/>
        </a:stretch>
      </xdr:blipFill>
      <xdr:spPr>
        <a:xfrm>
          <a:off x="1219200" y="377952000"/>
          <a:ext cx="4200525" cy="1754139"/>
        </a:xfrm>
        <a:prstGeom prst="rect">
          <a:avLst/>
        </a:prstGeom>
      </xdr:spPr>
    </xdr:pic>
    <xdr:clientData/>
  </xdr:oneCellAnchor>
  <xdr:oneCellAnchor>
    <xdr:from>
      <xdr:col>2</xdr:col>
      <xdr:colOff>0</xdr:colOff>
      <xdr:row>238</xdr:row>
      <xdr:rowOff>0</xdr:rowOff>
    </xdr:from>
    <xdr:ext cx="3743325" cy="1725778"/>
    <xdr:pic>
      <xdr:nvPicPr>
        <xdr:cNvPr id="95" name="Picture 94">
          <a:extLst>
            <a:ext uri="{FF2B5EF4-FFF2-40B4-BE49-F238E27FC236}">
              <a16:creationId xmlns:a16="http://schemas.microsoft.com/office/drawing/2014/main" id="{00000000-0008-0000-0200-00005F000000}"/>
            </a:ext>
          </a:extLst>
        </xdr:cNvPr>
        <xdr:cNvPicPr>
          <a:picLocks noChangeAspect="1"/>
        </xdr:cNvPicPr>
      </xdr:nvPicPr>
      <xdr:blipFill>
        <a:blip xmlns:r="http://schemas.openxmlformats.org/officeDocument/2006/relationships" r:embed="rId41"/>
        <a:stretch>
          <a:fillRect/>
        </a:stretch>
      </xdr:blipFill>
      <xdr:spPr>
        <a:xfrm>
          <a:off x="1219200" y="379857000"/>
          <a:ext cx="3743325" cy="1725778"/>
        </a:xfrm>
        <a:prstGeom prst="rect">
          <a:avLst/>
        </a:prstGeom>
      </xdr:spPr>
    </xdr:pic>
    <xdr:clientData/>
  </xdr:oneCellAnchor>
  <xdr:oneCellAnchor>
    <xdr:from>
      <xdr:col>1</xdr:col>
      <xdr:colOff>0</xdr:colOff>
      <xdr:row>23</xdr:row>
      <xdr:rowOff>0</xdr:rowOff>
    </xdr:from>
    <xdr:ext cx="2286000" cy="163286"/>
    <xdr:pic>
      <xdr:nvPicPr>
        <xdr:cNvPr id="102" name="Picture 101" descr="Technical Details Ahead — A note on the starred sections">
          <a:extLst>
            <a:ext uri="{FF2B5EF4-FFF2-40B4-BE49-F238E27FC236}">
              <a16:creationId xmlns:a16="http://schemas.microsoft.com/office/drawing/2014/main" id="{00000000-0008-0000-0200-000066000000}"/>
            </a:ext>
          </a:extLst>
        </xdr:cNvPr>
        <xdr:cNvPicPr>
          <a:picLocks noChangeAspect="1" noChangeArrowheads="1"/>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609600" y="4191000"/>
          <a:ext cx="2286000" cy="16328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24</xdr:row>
      <xdr:rowOff>0</xdr:rowOff>
    </xdr:from>
    <xdr:ext cx="123825" cy="276225"/>
    <xdr:pic>
      <xdr:nvPicPr>
        <xdr:cNvPr id="103" name="Picture 102" descr="https://learning.oreilly.com/library/view/data-science-for/9781449374273/inleq_p0302.png">
          <a:extLst>
            <a:ext uri="{FF2B5EF4-FFF2-40B4-BE49-F238E27FC236}">
              <a16:creationId xmlns:a16="http://schemas.microsoft.com/office/drawing/2014/main" id="{00000000-0008-0000-0200-000067000000}"/>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609600" y="4381500"/>
          <a:ext cx="123825" cy="2762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17</xdr:col>
      <xdr:colOff>0</xdr:colOff>
      <xdr:row>812</xdr:row>
      <xdr:rowOff>1</xdr:rowOff>
    </xdr:from>
    <xdr:ext cx="5620871" cy="2590800"/>
    <xdr:pic>
      <xdr:nvPicPr>
        <xdr:cNvPr id="104" name="Picture 103">
          <a:extLst>
            <a:ext uri="{FF2B5EF4-FFF2-40B4-BE49-F238E27FC236}">
              <a16:creationId xmlns:a16="http://schemas.microsoft.com/office/drawing/2014/main" id="{00000000-0008-0000-0200-000068000000}"/>
            </a:ext>
          </a:extLst>
        </xdr:cNvPr>
        <xdr:cNvPicPr>
          <a:picLocks noChangeAspect="1"/>
        </xdr:cNvPicPr>
      </xdr:nvPicPr>
      <xdr:blipFill>
        <a:blip xmlns:r="http://schemas.openxmlformats.org/officeDocument/2006/relationships" r:embed="rId44"/>
        <a:stretch>
          <a:fillRect/>
        </a:stretch>
      </xdr:blipFill>
      <xdr:spPr>
        <a:xfrm>
          <a:off x="10363200" y="156019501"/>
          <a:ext cx="5620871" cy="2590800"/>
        </a:xfrm>
        <a:prstGeom prst="rect">
          <a:avLst/>
        </a:prstGeom>
      </xdr:spPr>
    </xdr:pic>
    <xdr:clientData/>
  </xdr:oneCellAnchor>
  <xdr:oneCellAnchor>
    <xdr:from>
      <xdr:col>2</xdr:col>
      <xdr:colOff>0</xdr:colOff>
      <xdr:row>336</xdr:row>
      <xdr:rowOff>0</xdr:rowOff>
    </xdr:from>
    <xdr:ext cx="1428750" cy="1428750"/>
    <xdr:pic>
      <xdr:nvPicPr>
        <xdr:cNvPr id="105" name="Picture 104" descr="bimodal distribution">
          <a:extLst>
            <a:ext uri="{FF2B5EF4-FFF2-40B4-BE49-F238E27FC236}">
              <a16:creationId xmlns:a16="http://schemas.microsoft.com/office/drawing/2014/main" id="{00000000-0008-0000-0200-00006900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609600" y="30099000"/>
          <a:ext cx="1428750" cy="14287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xdr:colOff>
      <xdr:row>254</xdr:row>
      <xdr:rowOff>0</xdr:rowOff>
    </xdr:from>
    <xdr:ext cx="2746431" cy="1828800"/>
    <xdr:pic>
      <xdr:nvPicPr>
        <xdr:cNvPr id="106" name="Picture 105">
          <a:extLst>
            <a:ext uri="{FF2B5EF4-FFF2-40B4-BE49-F238E27FC236}">
              <a16:creationId xmlns:a16="http://schemas.microsoft.com/office/drawing/2014/main" id="{00000000-0008-0000-0200-00006A000000}"/>
            </a:ext>
          </a:extLst>
        </xdr:cNvPr>
        <xdr:cNvPicPr>
          <a:picLocks noChangeAspect="1"/>
        </xdr:cNvPicPr>
      </xdr:nvPicPr>
      <xdr:blipFill>
        <a:blip xmlns:r="http://schemas.openxmlformats.org/officeDocument/2006/relationships" r:embed="rId46"/>
        <a:stretch>
          <a:fillRect/>
        </a:stretch>
      </xdr:blipFill>
      <xdr:spPr>
        <a:xfrm>
          <a:off x="1219201" y="33718500"/>
          <a:ext cx="2746431" cy="1828800"/>
        </a:xfrm>
        <a:prstGeom prst="rect">
          <a:avLst/>
        </a:prstGeom>
      </xdr:spPr>
    </xdr:pic>
    <xdr:clientData/>
  </xdr:oneCellAnchor>
  <xdr:oneCellAnchor>
    <xdr:from>
      <xdr:col>0</xdr:col>
      <xdr:colOff>0</xdr:colOff>
      <xdr:row>1043</xdr:row>
      <xdr:rowOff>0</xdr:rowOff>
    </xdr:from>
    <xdr:ext cx="5714286" cy="10457143"/>
    <xdr:pic>
      <xdr:nvPicPr>
        <xdr:cNvPr id="111" name="Picture 110">
          <a:extLst>
            <a:ext uri="{FF2B5EF4-FFF2-40B4-BE49-F238E27FC236}">
              <a16:creationId xmlns:a16="http://schemas.microsoft.com/office/drawing/2014/main" id="{00000000-0008-0000-0200-00006F000000}"/>
            </a:ext>
          </a:extLst>
        </xdr:cNvPr>
        <xdr:cNvPicPr>
          <a:picLocks noChangeAspect="1"/>
        </xdr:cNvPicPr>
      </xdr:nvPicPr>
      <xdr:blipFill>
        <a:blip xmlns:r="http://schemas.openxmlformats.org/officeDocument/2006/relationships" r:embed="rId47"/>
        <a:stretch>
          <a:fillRect/>
        </a:stretch>
      </xdr:blipFill>
      <xdr:spPr>
        <a:xfrm>
          <a:off x="0" y="402336000"/>
          <a:ext cx="5714286" cy="10457143"/>
        </a:xfrm>
        <a:prstGeom prst="rect">
          <a:avLst/>
        </a:prstGeom>
      </xdr:spPr>
    </xdr:pic>
    <xdr:clientData/>
  </xdr:oneCellAnchor>
  <xdr:oneCellAnchor>
    <xdr:from>
      <xdr:col>2</xdr:col>
      <xdr:colOff>142875</xdr:colOff>
      <xdr:row>181</xdr:row>
      <xdr:rowOff>38100</xdr:rowOff>
    </xdr:from>
    <xdr:ext cx="3186312" cy="1828800"/>
    <xdr:pic>
      <xdr:nvPicPr>
        <xdr:cNvPr id="112" name="Picture 111">
          <a:extLst>
            <a:ext uri="{FF2B5EF4-FFF2-40B4-BE49-F238E27FC236}">
              <a16:creationId xmlns:a16="http://schemas.microsoft.com/office/drawing/2014/main" id="{00000000-0008-0000-0200-000070000000}"/>
            </a:ext>
          </a:extLst>
        </xdr:cNvPr>
        <xdr:cNvPicPr>
          <a:picLocks noChangeAspect="1"/>
        </xdr:cNvPicPr>
      </xdr:nvPicPr>
      <xdr:blipFill>
        <a:blip xmlns:r="http://schemas.openxmlformats.org/officeDocument/2006/relationships" r:embed="rId48"/>
        <a:stretch>
          <a:fillRect/>
        </a:stretch>
      </xdr:blipFill>
      <xdr:spPr>
        <a:xfrm>
          <a:off x="1362075" y="28070175"/>
          <a:ext cx="3186312" cy="1828800"/>
        </a:xfrm>
        <a:prstGeom prst="rect">
          <a:avLst/>
        </a:prstGeom>
      </xdr:spPr>
    </xdr:pic>
    <xdr:clientData/>
  </xdr:oneCellAnchor>
  <xdr:oneCellAnchor>
    <xdr:from>
      <xdr:col>2</xdr:col>
      <xdr:colOff>66675</xdr:colOff>
      <xdr:row>282</xdr:row>
      <xdr:rowOff>47625</xdr:rowOff>
    </xdr:from>
    <xdr:ext cx="2400000" cy="2123810"/>
    <xdr:pic>
      <xdr:nvPicPr>
        <xdr:cNvPr id="113" name="Picture 112">
          <a:extLst>
            <a:ext uri="{FF2B5EF4-FFF2-40B4-BE49-F238E27FC236}">
              <a16:creationId xmlns:a16="http://schemas.microsoft.com/office/drawing/2014/main" id="{00000000-0008-0000-0200-000071000000}"/>
            </a:ext>
          </a:extLst>
        </xdr:cNvPr>
        <xdr:cNvPicPr>
          <a:picLocks noChangeAspect="1"/>
        </xdr:cNvPicPr>
      </xdr:nvPicPr>
      <xdr:blipFill>
        <a:blip xmlns:r="http://schemas.openxmlformats.org/officeDocument/2006/relationships" r:embed="rId49"/>
        <a:stretch>
          <a:fillRect/>
        </a:stretch>
      </xdr:blipFill>
      <xdr:spPr>
        <a:xfrm>
          <a:off x="1285875" y="40462200"/>
          <a:ext cx="2400000" cy="2123810"/>
        </a:xfrm>
        <a:prstGeom prst="rect">
          <a:avLst/>
        </a:prstGeom>
      </xdr:spPr>
    </xdr:pic>
    <xdr:clientData/>
  </xdr:oneCellAnchor>
  <xdr:oneCellAnchor>
    <xdr:from>
      <xdr:col>3</xdr:col>
      <xdr:colOff>1</xdr:colOff>
      <xdr:row>299</xdr:row>
      <xdr:rowOff>0</xdr:rowOff>
    </xdr:from>
    <xdr:ext cx="2394693" cy="1828800"/>
    <xdr:pic>
      <xdr:nvPicPr>
        <xdr:cNvPr id="114" name="Picture 113">
          <a:extLst>
            <a:ext uri="{FF2B5EF4-FFF2-40B4-BE49-F238E27FC236}">
              <a16:creationId xmlns:a16="http://schemas.microsoft.com/office/drawing/2014/main" id="{00000000-0008-0000-0200-000072000000}"/>
            </a:ext>
          </a:extLst>
        </xdr:cNvPr>
        <xdr:cNvPicPr>
          <a:picLocks noChangeAspect="1"/>
        </xdr:cNvPicPr>
      </xdr:nvPicPr>
      <xdr:blipFill>
        <a:blip xmlns:r="http://schemas.openxmlformats.org/officeDocument/2006/relationships" r:embed="rId50"/>
        <a:stretch>
          <a:fillRect/>
        </a:stretch>
      </xdr:blipFill>
      <xdr:spPr>
        <a:xfrm>
          <a:off x="1828801" y="46291500"/>
          <a:ext cx="2394693" cy="1828800"/>
        </a:xfrm>
        <a:prstGeom prst="rect">
          <a:avLst/>
        </a:prstGeom>
      </xdr:spPr>
    </xdr:pic>
    <xdr:clientData/>
  </xdr:oneCellAnchor>
  <xdr:oneCellAnchor>
    <xdr:from>
      <xdr:col>3</xdr:col>
      <xdr:colOff>1</xdr:colOff>
      <xdr:row>322</xdr:row>
      <xdr:rowOff>0</xdr:rowOff>
    </xdr:from>
    <xdr:ext cx="2747027" cy="1828800"/>
    <xdr:pic>
      <xdr:nvPicPr>
        <xdr:cNvPr id="115" name="Picture 114">
          <a:extLst>
            <a:ext uri="{FF2B5EF4-FFF2-40B4-BE49-F238E27FC236}">
              <a16:creationId xmlns:a16="http://schemas.microsoft.com/office/drawing/2014/main" id="{00000000-0008-0000-0200-000073000000}"/>
            </a:ext>
          </a:extLst>
        </xdr:cNvPr>
        <xdr:cNvPicPr>
          <a:picLocks noChangeAspect="1"/>
        </xdr:cNvPicPr>
      </xdr:nvPicPr>
      <xdr:blipFill>
        <a:blip xmlns:r="http://schemas.openxmlformats.org/officeDocument/2006/relationships" r:embed="rId51"/>
        <a:stretch>
          <a:fillRect/>
        </a:stretch>
      </xdr:blipFill>
      <xdr:spPr>
        <a:xfrm>
          <a:off x="1828801" y="50673000"/>
          <a:ext cx="2747027" cy="1828800"/>
        </a:xfrm>
        <a:prstGeom prst="rect">
          <a:avLst/>
        </a:prstGeom>
      </xdr:spPr>
    </xdr:pic>
    <xdr:clientData/>
  </xdr:oneCellAnchor>
  <xdr:oneCellAnchor>
    <xdr:from>
      <xdr:col>1</xdr:col>
      <xdr:colOff>0</xdr:colOff>
      <xdr:row>418</xdr:row>
      <xdr:rowOff>0</xdr:rowOff>
    </xdr:from>
    <xdr:ext cx="2354653" cy="1828800"/>
    <xdr:pic>
      <xdr:nvPicPr>
        <xdr:cNvPr id="116" name="Picture 115">
          <a:extLst>
            <a:ext uri="{FF2B5EF4-FFF2-40B4-BE49-F238E27FC236}">
              <a16:creationId xmlns:a16="http://schemas.microsoft.com/office/drawing/2014/main" id="{00000000-0008-0000-0200-000074000000}"/>
            </a:ext>
          </a:extLst>
        </xdr:cNvPr>
        <xdr:cNvPicPr>
          <a:picLocks noChangeAspect="1"/>
        </xdr:cNvPicPr>
      </xdr:nvPicPr>
      <xdr:blipFill>
        <a:blip xmlns:r="http://schemas.openxmlformats.org/officeDocument/2006/relationships" r:embed="rId52"/>
        <a:stretch>
          <a:fillRect/>
        </a:stretch>
      </xdr:blipFill>
      <xdr:spPr>
        <a:xfrm>
          <a:off x="609600" y="72199500"/>
          <a:ext cx="2354653" cy="1828800"/>
        </a:xfrm>
        <a:prstGeom prst="rect">
          <a:avLst/>
        </a:prstGeom>
      </xdr:spPr>
    </xdr:pic>
    <xdr:clientData/>
  </xdr:oneCellAnchor>
  <xdr:oneCellAnchor>
    <xdr:from>
      <xdr:col>9</xdr:col>
      <xdr:colOff>0</xdr:colOff>
      <xdr:row>419</xdr:row>
      <xdr:rowOff>0</xdr:rowOff>
    </xdr:from>
    <xdr:ext cx="2849879" cy="1371600"/>
    <xdr:pic>
      <xdr:nvPicPr>
        <xdr:cNvPr id="117" name="Picture 116">
          <a:extLst>
            <a:ext uri="{FF2B5EF4-FFF2-40B4-BE49-F238E27FC236}">
              <a16:creationId xmlns:a16="http://schemas.microsoft.com/office/drawing/2014/main" id="{00000000-0008-0000-0200-000075000000}"/>
            </a:ext>
          </a:extLst>
        </xdr:cNvPr>
        <xdr:cNvPicPr>
          <a:picLocks noChangeAspect="1"/>
        </xdr:cNvPicPr>
      </xdr:nvPicPr>
      <xdr:blipFill>
        <a:blip xmlns:r="http://schemas.openxmlformats.org/officeDocument/2006/relationships" r:embed="rId53"/>
        <a:stretch>
          <a:fillRect/>
        </a:stretch>
      </xdr:blipFill>
      <xdr:spPr>
        <a:xfrm>
          <a:off x="5486400" y="72390000"/>
          <a:ext cx="2849879" cy="1371600"/>
        </a:xfrm>
        <a:prstGeom prst="rect">
          <a:avLst/>
        </a:prstGeom>
      </xdr:spPr>
    </xdr:pic>
    <xdr:clientData/>
  </xdr:oneCellAnchor>
  <xdr:oneCellAnchor>
    <xdr:from>
      <xdr:col>9</xdr:col>
      <xdr:colOff>590551</xdr:colOff>
      <xdr:row>429</xdr:row>
      <xdr:rowOff>38100</xdr:rowOff>
    </xdr:from>
    <xdr:ext cx="3360566" cy="1828800"/>
    <xdr:pic>
      <xdr:nvPicPr>
        <xdr:cNvPr id="118" name="Picture 117">
          <a:extLst>
            <a:ext uri="{FF2B5EF4-FFF2-40B4-BE49-F238E27FC236}">
              <a16:creationId xmlns:a16="http://schemas.microsoft.com/office/drawing/2014/main" id="{00000000-0008-0000-0200-000076000000}"/>
            </a:ext>
          </a:extLst>
        </xdr:cNvPr>
        <xdr:cNvPicPr>
          <a:picLocks noChangeAspect="1"/>
        </xdr:cNvPicPr>
      </xdr:nvPicPr>
      <xdr:blipFill>
        <a:blip xmlns:r="http://schemas.openxmlformats.org/officeDocument/2006/relationships" r:embed="rId54"/>
        <a:stretch>
          <a:fillRect/>
        </a:stretch>
      </xdr:blipFill>
      <xdr:spPr>
        <a:xfrm>
          <a:off x="6076951" y="74333100"/>
          <a:ext cx="3360566" cy="1828800"/>
        </a:xfrm>
        <a:prstGeom prst="rect">
          <a:avLst/>
        </a:prstGeom>
      </xdr:spPr>
    </xdr:pic>
    <xdr:clientData/>
  </xdr:oneCellAnchor>
  <xdr:oneCellAnchor>
    <xdr:from>
      <xdr:col>17</xdr:col>
      <xdr:colOff>1</xdr:colOff>
      <xdr:row>431</xdr:row>
      <xdr:rowOff>0</xdr:rowOff>
    </xdr:from>
    <xdr:ext cx="4621217" cy="1828800"/>
    <xdr:pic>
      <xdr:nvPicPr>
        <xdr:cNvPr id="119" name="Picture 118">
          <a:extLst>
            <a:ext uri="{FF2B5EF4-FFF2-40B4-BE49-F238E27FC236}">
              <a16:creationId xmlns:a16="http://schemas.microsoft.com/office/drawing/2014/main" id="{00000000-0008-0000-0200-000077000000}"/>
            </a:ext>
          </a:extLst>
        </xdr:cNvPr>
        <xdr:cNvPicPr>
          <a:picLocks noChangeAspect="1"/>
        </xdr:cNvPicPr>
      </xdr:nvPicPr>
      <xdr:blipFill>
        <a:blip xmlns:r="http://schemas.openxmlformats.org/officeDocument/2006/relationships" r:embed="rId55"/>
        <a:stretch>
          <a:fillRect/>
        </a:stretch>
      </xdr:blipFill>
      <xdr:spPr>
        <a:xfrm>
          <a:off x="10363201" y="74676000"/>
          <a:ext cx="4621217" cy="1828800"/>
        </a:xfrm>
        <a:prstGeom prst="rect">
          <a:avLst/>
        </a:prstGeom>
      </xdr:spPr>
    </xdr:pic>
    <xdr:clientData/>
  </xdr:oneCellAnchor>
  <xdr:oneCellAnchor>
    <xdr:from>
      <xdr:col>3</xdr:col>
      <xdr:colOff>400050</xdr:colOff>
      <xdr:row>442</xdr:row>
      <xdr:rowOff>123825</xdr:rowOff>
    </xdr:from>
    <xdr:ext cx="6960781" cy="1828800"/>
    <xdr:pic>
      <xdr:nvPicPr>
        <xdr:cNvPr id="120" name="Picture 119">
          <a:extLst>
            <a:ext uri="{FF2B5EF4-FFF2-40B4-BE49-F238E27FC236}">
              <a16:creationId xmlns:a16="http://schemas.microsoft.com/office/drawing/2014/main" id="{00000000-0008-0000-0200-000078000000}"/>
            </a:ext>
          </a:extLst>
        </xdr:cNvPr>
        <xdr:cNvPicPr>
          <a:picLocks noChangeAspect="1"/>
        </xdr:cNvPicPr>
      </xdr:nvPicPr>
      <xdr:blipFill>
        <a:blip xmlns:r="http://schemas.openxmlformats.org/officeDocument/2006/relationships" r:embed="rId56"/>
        <a:stretch>
          <a:fillRect/>
        </a:stretch>
      </xdr:blipFill>
      <xdr:spPr>
        <a:xfrm>
          <a:off x="2228850" y="76895325"/>
          <a:ext cx="6960781" cy="1828800"/>
        </a:xfrm>
        <a:prstGeom prst="rect">
          <a:avLst/>
        </a:prstGeom>
      </xdr:spPr>
    </xdr:pic>
    <xdr:clientData/>
  </xdr:oneCellAnchor>
  <xdr:oneCellAnchor>
    <xdr:from>
      <xdr:col>1</xdr:col>
      <xdr:colOff>76200</xdr:colOff>
      <xdr:row>452</xdr:row>
      <xdr:rowOff>85725</xdr:rowOff>
    </xdr:from>
    <xdr:ext cx="4917512" cy="2743200"/>
    <xdr:pic>
      <xdr:nvPicPr>
        <xdr:cNvPr id="121" name="Picture 120">
          <a:extLst>
            <a:ext uri="{FF2B5EF4-FFF2-40B4-BE49-F238E27FC236}">
              <a16:creationId xmlns:a16="http://schemas.microsoft.com/office/drawing/2014/main" id="{00000000-0008-0000-0200-000079000000}"/>
            </a:ext>
          </a:extLst>
        </xdr:cNvPr>
        <xdr:cNvPicPr>
          <a:picLocks noChangeAspect="1"/>
        </xdr:cNvPicPr>
      </xdr:nvPicPr>
      <xdr:blipFill>
        <a:blip xmlns:r="http://schemas.openxmlformats.org/officeDocument/2006/relationships" r:embed="rId57"/>
        <a:stretch>
          <a:fillRect/>
        </a:stretch>
      </xdr:blipFill>
      <xdr:spPr>
        <a:xfrm>
          <a:off x="685800" y="78762225"/>
          <a:ext cx="4917512" cy="2743200"/>
        </a:xfrm>
        <a:prstGeom prst="rect">
          <a:avLst/>
        </a:prstGeom>
      </xdr:spPr>
    </xdr:pic>
    <xdr:clientData/>
  </xdr:oneCellAnchor>
  <xdr:oneCellAnchor>
    <xdr:from>
      <xdr:col>9</xdr:col>
      <xdr:colOff>0</xdr:colOff>
      <xdr:row>453</xdr:row>
      <xdr:rowOff>0</xdr:rowOff>
    </xdr:from>
    <xdr:ext cx="5108202" cy="2743200"/>
    <xdr:pic>
      <xdr:nvPicPr>
        <xdr:cNvPr id="122" name="Picture 121">
          <a:extLst>
            <a:ext uri="{FF2B5EF4-FFF2-40B4-BE49-F238E27FC236}">
              <a16:creationId xmlns:a16="http://schemas.microsoft.com/office/drawing/2014/main" id="{00000000-0008-0000-0200-00007A000000}"/>
            </a:ext>
          </a:extLst>
        </xdr:cNvPr>
        <xdr:cNvPicPr>
          <a:picLocks noChangeAspect="1"/>
        </xdr:cNvPicPr>
      </xdr:nvPicPr>
      <xdr:blipFill>
        <a:blip xmlns:r="http://schemas.openxmlformats.org/officeDocument/2006/relationships" r:embed="rId58"/>
        <a:stretch>
          <a:fillRect/>
        </a:stretch>
      </xdr:blipFill>
      <xdr:spPr>
        <a:xfrm>
          <a:off x="5486400" y="78867000"/>
          <a:ext cx="5108202" cy="2743200"/>
        </a:xfrm>
        <a:prstGeom prst="rect">
          <a:avLst/>
        </a:prstGeom>
      </xdr:spPr>
    </xdr:pic>
    <xdr:clientData/>
  </xdr:oneCellAnchor>
  <xdr:oneCellAnchor>
    <xdr:from>
      <xdr:col>3</xdr:col>
      <xdr:colOff>0</xdr:colOff>
      <xdr:row>522</xdr:row>
      <xdr:rowOff>0</xdr:rowOff>
    </xdr:from>
    <xdr:ext cx="3685920" cy="1828800"/>
    <xdr:pic>
      <xdr:nvPicPr>
        <xdr:cNvPr id="123" name="Picture 122" descr="alt">
          <a:extLst>
            <a:ext uri="{FF2B5EF4-FFF2-40B4-BE49-F238E27FC236}">
              <a16:creationId xmlns:a16="http://schemas.microsoft.com/office/drawing/2014/main" id="{00000000-0008-0000-0200-00007B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1828800" y="89916000"/>
          <a:ext cx="3685920"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1</xdr:colOff>
      <xdr:row>539</xdr:row>
      <xdr:rowOff>0</xdr:rowOff>
    </xdr:from>
    <xdr:ext cx="3699133" cy="1828800"/>
    <xdr:pic>
      <xdr:nvPicPr>
        <xdr:cNvPr id="124" name="Picture 123">
          <a:extLst>
            <a:ext uri="{FF2B5EF4-FFF2-40B4-BE49-F238E27FC236}">
              <a16:creationId xmlns:a16="http://schemas.microsoft.com/office/drawing/2014/main" id="{00000000-0008-0000-0200-00007C000000}"/>
            </a:ext>
          </a:extLst>
        </xdr:cNvPr>
        <xdr:cNvPicPr>
          <a:picLocks noChangeAspect="1"/>
        </xdr:cNvPicPr>
      </xdr:nvPicPr>
      <xdr:blipFill>
        <a:blip xmlns:r="http://schemas.openxmlformats.org/officeDocument/2006/relationships" r:embed="rId60"/>
        <a:stretch>
          <a:fillRect/>
        </a:stretch>
      </xdr:blipFill>
      <xdr:spPr>
        <a:xfrm>
          <a:off x="1828801" y="93154500"/>
          <a:ext cx="3699133" cy="1828800"/>
        </a:xfrm>
        <a:prstGeom prst="rect">
          <a:avLst/>
        </a:prstGeom>
      </xdr:spPr>
    </xdr:pic>
    <xdr:clientData/>
  </xdr:oneCellAnchor>
  <xdr:oneCellAnchor>
    <xdr:from>
      <xdr:col>3</xdr:col>
      <xdr:colOff>0</xdr:colOff>
      <xdr:row>552</xdr:row>
      <xdr:rowOff>0</xdr:rowOff>
    </xdr:from>
    <xdr:ext cx="3501341" cy="1828800"/>
    <xdr:pic>
      <xdr:nvPicPr>
        <xdr:cNvPr id="125" name="Picture 124">
          <a:extLst>
            <a:ext uri="{FF2B5EF4-FFF2-40B4-BE49-F238E27FC236}">
              <a16:creationId xmlns:a16="http://schemas.microsoft.com/office/drawing/2014/main" id="{00000000-0008-0000-0200-00007D000000}"/>
            </a:ext>
          </a:extLst>
        </xdr:cNvPr>
        <xdr:cNvPicPr>
          <a:picLocks noChangeAspect="1"/>
        </xdr:cNvPicPr>
      </xdr:nvPicPr>
      <xdr:blipFill>
        <a:blip xmlns:r="http://schemas.openxmlformats.org/officeDocument/2006/relationships" r:embed="rId61"/>
        <a:stretch>
          <a:fillRect/>
        </a:stretch>
      </xdr:blipFill>
      <xdr:spPr>
        <a:xfrm>
          <a:off x="1828800" y="95631000"/>
          <a:ext cx="3501341" cy="1828800"/>
        </a:xfrm>
        <a:prstGeom prst="rect">
          <a:avLst/>
        </a:prstGeom>
      </xdr:spPr>
    </xdr:pic>
    <xdr:clientData/>
  </xdr:oneCellAnchor>
  <xdr:oneCellAnchor>
    <xdr:from>
      <xdr:col>3</xdr:col>
      <xdr:colOff>0</xdr:colOff>
      <xdr:row>404</xdr:row>
      <xdr:rowOff>0</xdr:rowOff>
    </xdr:from>
    <xdr:ext cx="2756484" cy="914400"/>
    <xdr:pic>
      <xdr:nvPicPr>
        <xdr:cNvPr id="126" name="Picture 125" descr="Image for post">
          <a:extLst>
            <a:ext uri="{FF2B5EF4-FFF2-40B4-BE49-F238E27FC236}">
              <a16:creationId xmlns:a16="http://schemas.microsoft.com/office/drawing/2014/main" id="{00000000-0008-0000-0200-00007E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828800" y="68199000"/>
          <a:ext cx="2756484"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351</xdr:row>
      <xdr:rowOff>0</xdr:rowOff>
    </xdr:from>
    <xdr:ext cx="1517217" cy="390476"/>
    <xdr:pic>
      <xdr:nvPicPr>
        <xdr:cNvPr id="127" name="Picture 126">
          <a:extLst>
            <a:ext uri="{FF2B5EF4-FFF2-40B4-BE49-F238E27FC236}">
              <a16:creationId xmlns:a16="http://schemas.microsoft.com/office/drawing/2014/main" id="{00000000-0008-0000-0200-00007F000000}"/>
            </a:ext>
          </a:extLst>
        </xdr:cNvPr>
        <xdr:cNvPicPr>
          <a:picLocks noChangeAspect="1"/>
        </xdr:cNvPicPr>
      </xdr:nvPicPr>
      <xdr:blipFill>
        <a:blip xmlns:r="http://schemas.openxmlformats.org/officeDocument/2006/relationships" r:embed="rId63"/>
        <a:stretch>
          <a:fillRect/>
        </a:stretch>
      </xdr:blipFill>
      <xdr:spPr>
        <a:xfrm>
          <a:off x="1828800" y="53911500"/>
          <a:ext cx="1517217" cy="390476"/>
        </a:xfrm>
        <a:prstGeom prst="rect">
          <a:avLst/>
        </a:prstGeom>
      </xdr:spPr>
    </xdr:pic>
    <xdr:clientData/>
  </xdr:oneCellAnchor>
  <xdr:oneCellAnchor>
    <xdr:from>
      <xdr:col>2</xdr:col>
      <xdr:colOff>0</xdr:colOff>
      <xdr:row>268</xdr:row>
      <xdr:rowOff>0</xdr:rowOff>
    </xdr:from>
    <xdr:ext cx="3799268" cy="333333"/>
    <xdr:pic>
      <xdr:nvPicPr>
        <xdr:cNvPr id="128" name="Picture 127">
          <a:extLst>
            <a:ext uri="{FF2B5EF4-FFF2-40B4-BE49-F238E27FC236}">
              <a16:creationId xmlns:a16="http://schemas.microsoft.com/office/drawing/2014/main" id="{00000000-0008-0000-0200-000080000000}"/>
            </a:ext>
          </a:extLst>
        </xdr:cNvPr>
        <xdr:cNvPicPr>
          <a:picLocks noChangeAspect="1"/>
        </xdr:cNvPicPr>
      </xdr:nvPicPr>
      <xdr:blipFill>
        <a:blip xmlns:r="http://schemas.openxmlformats.org/officeDocument/2006/relationships" r:embed="rId64"/>
        <a:stretch>
          <a:fillRect/>
        </a:stretch>
      </xdr:blipFill>
      <xdr:spPr>
        <a:xfrm>
          <a:off x="1219200" y="36385500"/>
          <a:ext cx="3799268" cy="333333"/>
        </a:xfrm>
        <a:prstGeom prst="rect">
          <a:avLst/>
        </a:prstGeom>
      </xdr:spPr>
    </xdr:pic>
    <xdr:clientData/>
  </xdr:oneCellAnchor>
  <xdr:oneCellAnchor>
    <xdr:from>
      <xdr:col>2</xdr:col>
      <xdr:colOff>1</xdr:colOff>
      <xdr:row>270</xdr:row>
      <xdr:rowOff>0</xdr:rowOff>
    </xdr:from>
    <xdr:ext cx="2471970" cy="914400"/>
    <xdr:pic>
      <xdr:nvPicPr>
        <xdr:cNvPr id="129" name="Picture 128">
          <a:extLst>
            <a:ext uri="{FF2B5EF4-FFF2-40B4-BE49-F238E27FC236}">
              <a16:creationId xmlns:a16="http://schemas.microsoft.com/office/drawing/2014/main" id="{00000000-0008-0000-0200-000081000000}"/>
            </a:ext>
          </a:extLst>
        </xdr:cNvPr>
        <xdr:cNvPicPr>
          <a:picLocks noChangeAspect="1"/>
        </xdr:cNvPicPr>
      </xdr:nvPicPr>
      <xdr:blipFill>
        <a:blip xmlns:r="http://schemas.openxmlformats.org/officeDocument/2006/relationships" r:embed="rId65"/>
        <a:stretch>
          <a:fillRect/>
        </a:stretch>
      </xdr:blipFill>
      <xdr:spPr>
        <a:xfrm>
          <a:off x="1219201" y="36766500"/>
          <a:ext cx="2471970" cy="914400"/>
        </a:xfrm>
        <a:prstGeom prst="rect">
          <a:avLst/>
        </a:prstGeom>
      </xdr:spPr>
    </xdr:pic>
    <xdr:clientData/>
  </xdr:oneCellAnchor>
  <xdr:oneCellAnchor>
    <xdr:from>
      <xdr:col>2</xdr:col>
      <xdr:colOff>0</xdr:colOff>
      <xdr:row>279</xdr:row>
      <xdr:rowOff>0</xdr:rowOff>
    </xdr:from>
    <xdr:ext cx="1631502" cy="371429"/>
    <xdr:pic>
      <xdr:nvPicPr>
        <xdr:cNvPr id="130" name="Picture 129">
          <a:extLst>
            <a:ext uri="{FF2B5EF4-FFF2-40B4-BE49-F238E27FC236}">
              <a16:creationId xmlns:a16="http://schemas.microsoft.com/office/drawing/2014/main" id="{00000000-0008-0000-0200-000082000000}"/>
            </a:ext>
          </a:extLst>
        </xdr:cNvPr>
        <xdr:cNvPicPr>
          <a:picLocks noChangeAspect="1"/>
        </xdr:cNvPicPr>
      </xdr:nvPicPr>
      <xdr:blipFill>
        <a:blip xmlns:r="http://schemas.openxmlformats.org/officeDocument/2006/relationships" r:embed="rId66"/>
        <a:stretch>
          <a:fillRect/>
        </a:stretch>
      </xdr:blipFill>
      <xdr:spPr>
        <a:xfrm>
          <a:off x="1219200" y="38481000"/>
          <a:ext cx="1631502" cy="371429"/>
        </a:xfrm>
        <a:prstGeom prst="rect">
          <a:avLst/>
        </a:prstGeom>
      </xdr:spPr>
    </xdr:pic>
    <xdr:clientData/>
  </xdr:oneCellAnchor>
  <xdr:oneCellAnchor>
    <xdr:from>
      <xdr:col>8</xdr:col>
      <xdr:colOff>0</xdr:colOff>
      <xdr:row>330</xdr:row>
      <xdr:rowOff>0</xdr:rowOff>
    </xdr:from>
    <xdr:ext cx="1783883" cy="400000"/>
    <xdr:pic>
      <xdr:nvPicPr>
        <xdr:cNvPr id="131" name="Picture 130">
          <a:extLst>
            <a:ext uri="{FF2B5EF4-FFF2-40B4-BE49-F238E27FC236}">
              <a16:creationId xmlns:a16="http://schemas.microsoft.com/office/drawing/2014/main" id="{00000000-0008-0000-0200-000083000000}"/>
            </a:ext>
          </a:extLst>
        </xdr:cNvPr>
        <xdr:cNvPicPr>
          <a:picLocks noChangeAspect="1"/>
        </xdr:cNvPicPr>
      </xdr:nvPicPr>
      <xdr:blipFill>
        <a:blip xmlns:r="http://schemas.openxmlformats.org/officeDocument/2006/relationships" r:embed="rId67"/>
        <a:stretch>
          <a:fillRect/>
        </a:stretch>
      </xdr:blipFill>
      <xdr:spPr>
        <a:xfrm>
          <a:off x="4876800" y="52197000"/>
          <a:ext cx="1783883" cy="400000"/>
        </a:xfrm>
        <a:prstGeom prst="rect">
          <a:avLst/>
        </a:prstGeom>
      </xdr:spPr>
    </xdr:pic>
    <xdr:clientData/>
  </xdr:oneCellAnchor>
  <xdr:oneCellAnchor>
    <xdr:from>
      <xdr:col>3</xdr:col>
      <xdr:colOff>0</xdr:colOff>
      <xdr:row>195</xdr:row>
      <xdr:rowOff>0</xdr:rowOff>
    </xdr:from>
    <xdr:ext cx="3207327" cy="419048"/>
    <xdr:pic>
      <xdr:nvPicPr>
        <xdr:cNvPr id="132" name="Picture 131">
          <a:extLst>
            <a:ext uri="{FF2B5EF4-FFF2-40B4-BE49-F238E27FC236}">
              <a16:creationId xmlns:a16="http://schemas.microsoft.com/office/drawing/2014/main" id="{00000000-0008-0000-0200-000084000000}"/>
            </a:ext>
          </a:extLst>
        </xdr:cNvPr>
        <xdr:cNvPicPr>
          <a:picLocks noChangeAspect="1"/>
        </xdr:cNvPicPr>
      </xdr:nvPicPr>
      <xdr:blipFill>
        <a:blip xmlns:r="http://schemas.openxmlformats.org/officeDocument/2006/relationships" r:embed="rId68"/>
        <a:stretch>
          <a:fillRect/>
        </a:stretch>
      </xdr:blipFill>
      <xdr:spPr>
        <a:xfrm>
          <a:off x="1219200" y="41719500"/>
          <a:ext cx="3207327" cy="419048"/>
        </a:xfrm>
        <a:prstGeom prst="rect">
          <a:avLst/>
        </a:prstGeom>
      </xdr:spPr>
    </xdr:pic>
    <xdr:clientData/>
  </xdr:oneCellAnchor>
  <xdr:oneCellAnchor>
    <xdr:from>
      <xdr:col>4</xdr:col>
      <xdr:colOff>0</xdr:colOff>
      <xdr:row>312</xdr:row>
      <xdr:rowOff>0</xdr:rowOff>
    </xdr:from>
    <xdr:ext cx="3762375" cy="390525"/>
    <xdr:pic>
      <xdr:nvPicPr>
        <xdr:cNvPr id="133" name="Picture 132" descr="https://cdn.analyticsvidhya.com/wp-content/uploads/2017/09/16155422/image58.png">
          <a:extLst>
            <a:ext uri="{FF2B5EF4-FFF2-40B4-BE49-F238E27FC236}">
              <a16:creationId xmlns:a16="http://schemas.microsoft.com/office/drawing/2014/main" id="{00000000-0008-0000-0200-000085000000}"/>
            </a:ext>
          </a:extLst>
        </xdr:cNvPr>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2438400" y="48768000"/>
          <a:ext cx="3762375" cy="3905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359</xdr:row>
      <xdr:rowOff>0</xdr:rowOff>
    </xdr:from>
    <xdr:ext cx="2857500" cy="1695450"/>
    <xdr:pic>
      <xdr:nvPicPr>
        <xdr:cNvPr id="134" name="Picture 133" descr="https://cdn.analyticsvidhya.com/wp-content/uploads/2017/09/18173004/exponential-300x178.png">
          <a:extLst>
            <a:ext uri="{FF2B5EF4-FFF2-40B4-BE49-F238E27FC236}">
              <a16:creationId xmlns:a16="http://schemas.microsoft.com/office/drawing/2014/main" id="{00000000-0008-0000-0200-000086000000}"/>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7315200" y="55245000"/>
          <a:ext cx="2857500" cy="16954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2</xdr:col>
      <xdr:colOff>28575</xdr:colOff>
      <xdr:row>160</xdr:row>
      <xdr:rowOff>19050</xdr:rowOff>
    </xdr:from>
    <xdr:to>
      <xdr:col>12</xdr:col>
      <xdr:colOff>291254</xdr:colOff>
      <xdr:row>178</xdr:row>
      <xdr:rowOff>126036</xdr:rowOff>
    </xdr:to>
    <xdr:pic>
      <xdr:nvPicPr>
        <xdr:cNvPr id="136" name="Picture 135">
          <a:extLst>
            <a:ext uri="{FF2B5EF4-FFF2-40B4-BE49-F238E27FC236}">
              <a16:creationId xmlns:a16="http://schemas.microsoft.com/office/drawing/2014/main" id="{00000000-0008-0000-0200-000088000000}"/>
            </a:ext>
          </a:extLst>
        </xdr:cNvPr>
        <xdr:cNvPicPr>
          <a:picLocks noChangeAspect="1"/>
        </xdr:cNvPicPr>
      </xdr:nvPicPr>
      <xdr:blipFill>
        <a:blip xmlns:r="http://schemas.openxmlformats.org/officeDocument/2006/relationships" r:embed="rId71"/>
        <a:stretch>
          <a:fillRect/>
        </a:stretch>
      </xdr:blipFill>
      <xdr:spPr>
        <a:xfrm>
          <a:off x="1247775" y="23860125"/>
          <a:ext cx="6358679" cy="3535986"/>
        </a:xfrm>
        <a:prstGeom prst="rect">
          <a:avLst/>
        </a:prstGeom>
      </xdr:spPr>
    </xdr:pic>
    <xdr:clientData/>
  </xdr:twoCellAnchor>
  <xdr:twoCellAnchor editAs="oneCell">
    <xdr:from>
      <xdr:col>13</xdr:col>
      <xdr:colOff>19050</xdr:colOff>
      <xdr:row>812</xdr:row>
      <xdr:rowOff>171450</xdr:rowOff>
    </xdr:from>
    <xdr:to>
      <xdr:col>15</xdr:col>
      <xdr:colOff>220341</xdr:colOff>
      <xdr:row>817</xdr:row>
      <xdr:rowOff>151719</xdr:rowOff>
    </xdr:to>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72"/>
        <a:stretch>
          <a:fillRect/>
        </a:stretch>
      </xdr:blipFill>
      <xdr:spPr>
        <a:xfrm>
          <a:off x="7943850" y="152790525"/>
          <a:ext cx="1420491" cy="932769"/>
        </a:xfrm>
        <a:prstGeom prst="rect">
          <a:avLst/>
        </a:prstGeom>
      </xdr:spPr>
    </xdr:pic>
    <xdr:clientData/>
  </xdr:twoCellAnchor>
  <xdr:twoCellAnchor editAs="oneCell">
    <xdr:from>
      <xdr:col>2</xdr:col>
      <xdr:colOff>0</xdr:colOff>
      <xdr:row>469</xdr:row>
      <xdr:rowOff>0</xdr:rowOff>
    </xdr:from>
    <xdr:to>
      <xdr:col>8</xdr:col>
      <xdr:colOff>48961</xdr:colOff>
      <xdr:row>479</xdr:row>
      <xdr:rowOff>142875</xdr:rowOff>
    </xdr:to>
    <xdr:pic>
      <xdr:nvPicPr>
        <xdr:cNvPr id="74" name="Picture 73" descr="https://img-b.udemycdn.com/redactor/raw/2019-09-14_12-42-26-024d6479904ef63bdb142d928561c0c7.png?secure=ZdILB7IjS7pVOov8BySNRg%3D%3D%2C1616705180">
          <a:extLst>
            <a:ext uri="{FF2B5EF4-FFF2-40B4-BE49-F238E27FC236}">
              <a16:creationId xmlns:a16="http://schemas.microsoft.com/office/drawing/2014/main" id="{00000000-0008-0000-0200-00004A000000}"/>
            </a:ext>
          </a:extLst>
        </xdr:cNvPr>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1219200" y="89373075"/>
          <a:ext cx="3706561" cy="2047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oneCellAnchor>
    <xdr:from>
      <xdr:col>1</xdr:col>
      <xdr:colOff>0</xdr:colOff>
      <xdr:row>37</xdr:row>
      <xdr:rowOff>0</xdr:rowOff>
    </xdr:from>
    <xdr:ext cx="1929547" cy="3168650"/>
    <xdr:pic>
      <xdr:nvPicPr>
        <xdr:cNvPr id="2" name="Picture 1" descr="Data science in the context of various data-related processes in the organization.">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09600" y="7048500"/>
          <a:ext cx="1929547" cy="31686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2</xdr:colOff>
      <xdr:row>92</xdr:row>
      <xdr:rowOff>0</xdr:rowOff>
    </xdr:from>
    <xdr:ext cx="1958577" cy="1508229"/>
    <xdr:pic>
      <xdr:nvPicPr>
        <xdr:cNvPr id="3" name="Picture 2" descr="Entropy of a two-class set as a function of p(+).">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19202" y="17526000"/>
          <a:ext cx="1958577" cy="150822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94</xdr:row>
      <xdr:rowOff>0</xdr:rowOff>
    </xdr:from>
    <xdr:ext cx="2725738" cy="170972"/>
    <xdr:pic>
      <xdr:nvPicPr>
        <xdr:cNvPr id="4" name="Picture 3" descr="Entropy">
          <a:extLst>
            <a:ext uri="{FF2B5EF4-FFF2-40B4-BE49-F238E27FC236}">
              <a16:creationId xmlns:a16="http://schemas.microsoft.com/office/drawing/2014/main" id="{00000000-0008-0000-03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3657600" y="17907000"/>
          <a:ext cx="2725738" cy="17097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97</xdr:row>
      <xdr:rowOff>0</xdr:rowOff>
    </xdr:from>
    <xdr:ext cx="2196703" cy="408638"/>
    <xdr:pic>
      <xdr:nvPicPr>
        <xdr:cNvPr id="5" name="Picture 4" descr="Entropy of a two-class set as a function of p(+).">
          <a:extLst>
            <a:ext uri="{FF2B5EF4-FFF2-40B4-BE49-F238E27FC236}">
              <a16:creationId xmlns:a16="http://schemas.microsoft.com/office/drawing/2014/main" id="{00000000-0008-0000-0300-000005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657600" y="18478500"/>
          <a:ext cx="2196703" cy="40863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100</xdr:row>
      <xdr:rowOff>0</xdr:rowOff>
    </xdr:from>
    <xdr:ext cx="2725738" cy="445565"/>
    <xdr:pic>
      <xdr:nvPicPr>
        <xdr:cNvPr id="6" name="Picture 5" descr="Entropy of a two-class set as a function of p(+).">
          <a:extLst>
            <a:ext uri="{FF2B5EF4-FFF2-40B4-BE49-F238E27FC236}">
              <a16:creationId xmlns:a16="http://schemas.microsoft.com/office/drawing/2014/main" id="{00000000-0008-0000-0300-000006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657600" y="19050000"/>
          <a:ext cx="2725738" cy="4455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609599</xdr:colOff>
      <xdr:row>111</xdr:row>
      <xdr:rowOff>0</xdr:rowOff>
    </xdr:from>
    <xdr:ext cx="5164953" cy="386557"/>
    <xdr:pic>
      <xdr:nvPicPr>
        <xdr:cNvPr id="7" name="Picture 6" descr="Information gain">
          <a:extLst>
            <a:ext uri="{FF2B5EF4-FFF2-40B4-BE49-F238E27FC236}">
              <a16:creationId xmlns:a16="http://schemas.microsoft.com/office/drawing/2014/main" id="{00000000-0008-0000-0300-000007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219199" y="21145500"/>
          <a:ext cx="5164953" cy="38655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114</xdr:row>
      <xdr:rowOff>0</xdr:rowOff>
    </xdr:from>
    <xdr:ext cx="3688556" cy="3710784"/>
    <xdr:pic>
      <xdr:nvPicPr>
        <xdr:cNvPr id="8" name="Picture 7" descr="Splitting the “write-off” sample into two segments, based on splitting the Balance attribute (account balance) at 50K.">
          <a:extLst>
            <a:ext uri="{FF2B5EF4-FFF2-40B4-BE49-F238E27FC236}">
              <a16:creationId xmlns:a16="http://schemas.microsoft.com/office/drawing/2014/main" id="{00000000-0008-0000-0300-000008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219200" y="21717000"/>
          <a:ext cx="3688556" cy="371078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200025</xdr:colOff>
      <xdr:row>129</xdr:row>
      <xdr:rowOff>28575</xdr:rowOff>
    </xdr:from>
    <xdr:ext cx="2592388" cy="1041191"/>
    <xdr:pic>
      <xdr:nvPicPr>
        <xdr:cNvPr id="9" name="Picture 8" descr="Splitting the “write-off” sample into two segments, based on splitting the Balance attribute (account balance) at 50K.">
          <a:extLst>
            <a:ext uri="{FF2B5EF4-FFF2-40B4-BE49-F238E27FC236}">
              <a16:creationId xmlns:a16="http://schemas.microsoft.com/office/drawing/2014/main" id="{00000000-0008-0000-0300-000009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686425" y="24603075"/>
          <a:ext cx="2592388" cy="104119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114</xdr:row>
      <xdr:rowOff>0</xdr:rowOff>
    </xdr:from>
    <xdr:ext cx="3178572" cy="2641353"/>
    <xdr:pic>
      <xdr:nvPicPr>
        <xdr:cNvPr id="10" name="Picture 9" descr="A classification tree split on the three-valued Residence attribute.">
          <a:extLst>
            <a:ext uri="{FF2B5EF4-FFF2-40B4-BE49-F238E27FC236}">
              <a16:creationId xmlns:a16="http://schemas.microsoft.com/office/drawing/2014/main" id="{00000000-0008-0000-0300-00000A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5486400" y="21717000"/>
          <a:ext cx="3178572" cy="264135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135</xdr:row>
      <xdr:rowOff>0</xdr:rowOff>
    </xdr:from>
    <xdr:ext cx="3206004" cy="487844"/>
    <xdr:pic>
      <xdr:nvPicPr>
        <xdr:cNvPr id="11" name="Picture 10" descr="Information gain">
          <a:extLst>
            <a:ext uri="{FF2B5EF4-FFF2-40B4-BE49-F238E27FC236}">
              <a16:creationId xmlns:a16="http://schemas.microsoft.com/office/drawing/2014/main" id="{00000000-0008-0000-0300-00000B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219200" y="25717500"/>
          <a:ext cx="3206004" cy="48784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xdr:colOff>
      <xdr:row>161</xdr:row>
      <xdr:rowOff>0</xdr:rowOff>
    </xdr:from>
    <xdr:ext cx="4117613" cy="2715418"/>
    <xdr:pic>
      <xdr:nvPicPr>
        <xdr:cNvPr id="12" name="Picture 11" descr="A simple classification tree.">
          <a:extLst>
            <a:ext uri="{FF2B5EF4-FFF2-40B4-BE49-F238E27FC236}">
              <a16:creationId xmlns:a16="http://schemas.microsoft.com/office/drawing/2014/main" id="{00000000-0008-0000-0300-00000C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219201" y="30670500"/>
          <a:ext cx="4117613" cy="271541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152401</xdr:colOff>
      <xdr:row>186</xdr:row>
      <xdr:rowOff>66675</xdr:rowOff>
    </xdr:from>
    <xdr:ext cx="2784009" cy="2262188"/>
    <xdr:pic>
      <xdr:nvPicPr>
        <xdr:cNvPr id="13" name="Picture 12" descr="A classification tree and the partitions it imposes in instance space. The black dots correspond to instances of the class Write-off, the plus signs correspond to instances of class non-Write-off. The shading shows how the tree leaves correspond to segments of the population in instance space.">
          <a:extLst>
            <a:ext uri="{FF2B5EF4-FFF2-40B4-BE49-F238E27FC236}">
              <a16:creationId xmlns:a16="http://schemas.microsoft.com/office/drawing/2014/main" id="{00000000-0008-0000-0300-00000D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5638801" y="35499675"/>
          <a:ext cx="2784009" cy="226218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161926</xdr:colOff>
      <xdr:row>186</xdr:row>
      <xdr:rowOff>47625</xdr:rowOff>
    </xdr:from>
    <xdr:ext cx="4163935" cy="2262188"/>
    <xdr:pic>
      <xdr:nvPicPr>
        <xdr:cNvPr id="14" name="Picture 13" descr="A classification tree and the partitions it imposes in instance space. The black dots correspond to instances of the class Write-off, the plus signs correspond to instances of class non-Write-off. The shading shows how the tree leaves correspond to segments of the population in instance space.">
          <a:extLst>
            <a:ext uri="{FF2B5EF4-FFF2-40B4-BE49-F238E27FC236}">
              <a16:creationId xmlns:a16="http://schemas.microsoft.com/office/drawing/2014/main" id="{00000000-0008-0000-0300-00000E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1381126" y="35480625"/>
          <a:ext cx="4163935" cy="226218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219</xdr:row>
      <xdr:rowOff>1</xdr:rowOff>
    </xdr:from>
    <xdr:ext cx="1591469" cy="368971"/>
    <xdr:pic>
      <xdr:nvPicPr>
        <xdr:cNvPr id="15" name="Picture 14" descr="Probability Estimation">
          <a:extLst>
            <a:ext uri="{FF2B5EF4-FFF2-40B4-BE49-F238E27FC236}">
              <a16:creationId xmlns:a16="http://schemas.microsoft.com/office/drawing/2014/main" id="{00000000-0008-0000-0300-00000F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828800" y="41719501"/>
          <a:ext cx="1591469" cy="36897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222</xdr:row>
      <xdr:rowOff>0</xdr:rowOff>
    </xdr:from>
    <xdr:ext cx="2519700" cy="1810940"/>
    <xdr:pic>
      <xdr:nvPicPr>
        <xdr:cNvPr id="16" name="Picture 15" descr="The effect of Laplace smoothing on probability estimation for several instance ratios.">
          <a:extLst>
            <a:ext uri="{FF2B5EF4-FFF2-40B4-BE49-F238E27FC236}">
              <a16:creationId xmlns:a16="http://schemas.microsoft.com/office/drawing/2014/main" id="{00000000-0008-0000-0300-000010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828800" y="42291000"/>
          <a:ext cx="2519700" cy="181094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258</xdr:row>
      <xdr:rowOff>0</xdr:rowOff>
    </xdr:from>
    <xdr:ext cx="2267372" cy="1842987"/>
    <xdr:pic>
      <xdr:nvPicPr>
        <xdr:cNvPr id="17" name="Picture 16" descr="A dataset split by a classification tree with four leaf nodes.">
          <a:extLst>
            <a:ext uri="{FF2B5EF4-FFF2-40B4-BE49-F238E27FC236}">
              <a16:creationId xmlns:a16="http://schemas.microsoft.com/office/drawing/2014/main" id="{00000000-0008-0000-0300-000011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219200" y="47053500"/>
          <a:ext cx="2267372"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1</xdr:colOff>
      <xdr:row>258</xdr:row>
      <xdr:rowOff>0</xdr:rowOff>
    </xdr:from>
    <xdr:ext cx="2207761" cy="1842987"/>
    <xdr:pic>
      <xdr:nvPicPr>
        <xdr:cNvPr id="18" name="Picture 17" descr="The raw data points of , without decision lines.">
          <a:extLst>
            <a:ext uri="{FF2B5EF4-FFF2-40B4-BE49-F238E27FC236}">
              <a16:creationId xmlns:a16="http://schemas.microsoft.com/office/drawing/2014/main" id="{00000000-0008-0000-0300-000012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3657601" y="47053500"/>
          <a:ext cx="2207761"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1</xdr:colOff>
      <xdr:row>258</xdr:row>
      <xdr:rowOff>0</xdr:rowOff>
    </xdr:from>
    <xdr:ext cx="2315613" cy="1842987"/>
    <xdr:pic>
      <xdr:nvPicPr>
        <xdr:cNvPr id="19" name="Picture 18" descr="Many different possible linear boundaries can separate the two groups of points of .">
          <a:extLst>
            <a:ext uri="{FF2B5EF4-FFF2-40B4-BE49-F238E27FC236}">
              <a16:creationId xmlns:a16="http://schemas.microsoft.com/office/drawing/2014/main" id="{00000000-0008-0000-0300-000013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6096001" y="47053500"/>
          <a:ext cx="2315613"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271</xdr:row>
      <xdr:rowOff>0</xdr:rowOff>
    </xdr:from>
    <xdr:ext cx="2742829" cy="217972"/>
    <xdr:pic>
      <xdr:nvPicPr>
        <xdr:cNvPr id="20" name="Picture 19" descr="A general linear model">
          <a:extLst>
            <a:ext uri="{FF2B5EF4-FFF2-40B4-BE49-F238E27FC236}">
              <a16:creationId xmlns:a16="http://schemas.microsoft.com/office/drawing/2014/main" id="{00000000-0008-0000-0300-000014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828800" y="49530000"/>
          <a:ext cx="2742829" cy="21797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106822</xdr:colOff>
      <xdr:row>271</xdr:row>
      <xdr:rowOff>0</xdr:rowOff>
    </xdr:from>
    <xdr:ext cx="3400051" cy="196514"/>
    <xdr:pic>
      <xdr:nvPicPr>
        <xdr:cNvPr id="21" name="Picture 20" descr="A general linear model">
          <a:extLst>
            <a:ext uri="{FF2B5EF4-FFF2-40B4-BE49-F238E27FC236}">
              <a16:creationId xmlns:a16="http://schemas.microsoft.com/office/drawing/2014/main" id="{00000000-0008-0000-0300-000015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812422" y="49530000"/>
          <a:ext cx="3400051" cy="19651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1</xdr:colOff>
      <xdr:row>275</xdr:row>
      <xdr:rowOff>0</xdr:rowOff>
    </xdr:from>
    <xdr:ext cx="2134619" cy="1842988"/>
    <xdr:pic>
      <xdr:nvPicPr>
        <xdr:cNvPr id="22" name="Picture 21" descr="A dataset and two learned linear classifiers.">
          <a:extLst>
            <a:ext uri="{FF2B5EF4-FFF2-40B4-BE49-F238E27FC236}">
              <a16:creationId xmlns:a16="http://schemas.microsoft.com/office/drawing/2014/main" id="{00000000-0008-0000-0300-000016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4876801" y="50292000"/>
          <a:ext cx="2134619" cy="184298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0</xdr:colOff>
      <xdr:row>284</xdr:row>
      <xdr:rowOff>0</xdr:rowOff>
    </xdr:from>
    <xdr:ext cx="2261724" cy="1842987"/>
    <xdr:pic>
      <xdr:nvPicPr>
        <xdr:cNvPr id="23" name="Picture 22" descr="The points of and the maximal margin classifier.">
          <a:extLst>
            <a:ext uri="{FF2B5EF4-FFF2-40B4-BE49-F238E27FC236}">
              <a16:creationId xmlns:a16="http://schemas.microsoft.com/office/drawing/2014/main" id="{00000000-0008-0000-0300-000017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7315200" y="52006500"/>
          <a:ext cx="2261724"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16</xdr:col>
      <xdr:colOff>0</xdr:colOff>
      <xdr:row>284</xdr:row>
      <xdr:rowOff>0</xdr:rowOff>
    </xdr:from>
    <xdr:ext cx="3003166" cy="1842987"/>
    <xdr:pic>
      <xdr:nvPicPr>
        <xdr:cNvPr id="24" name="Picture 23" descr="Two loss functions illustrated. The x axis shows the distance from the decision boundary. The y axis shows the loss incurred by a negative instance as a function of its distance from the decision boundary. (The case of a positive instance is symmetric.) If the negative instance is on the negative side of the boundary, there is no loss. If it is on the positive (wrong) side of the boundary, the different loss functions penalize it differently. (See .)">
          <a:extLst>
            <a:ext uri="{FF2B5EF4-FFF2-40B4-BE49-F238E27FC236}">
              <a16:creationId xmlns:a16="http://schemas.microsoft.com/office/drawing/2014/main" id="{00000000-0008-0000-0300-000018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9753600" y="52006500"/>
          <a:ext cx="3003166"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309</xdr:row>
      <xdr:rowOff>0</xdr:rowOff>
    </xdr:from>
    <xdr:ext cx="624285" cy="245666"/>
    <xdr:pic>
      <xdr:nvPicPr>
        <xdr:cNvPr id="25" name="Picture 24" descr="https://learning.oreilly.com/library/view/data-science-for/9781449374273/inleq_0406.png">
          <a:extLst>
            <a:ext uri="{FF2B5EF4-FFF2-40B4-BE49-F238E27FC236}">
              <a16:creationId xmlns:a16="http://schemas.microsoft.com/office/drawing/2014/main" id="{00000000-0008-0000-0300-000019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828800" y="56769000"/>
          <a:ext cx="624285" cy="24566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311</xdr:row>
      <xdr:rowOff>0</xdr:rowOff>
    </xdr:from>
    <xdr:ext cx="1005285" cy="245665"/>
    <xdr:pic>
      <xdr:nvPicPr>
        <xdr:cNvPr id="26" name="Picture 25" descr="https://learning.oreilly.com/library/view/data-science-for/9781449374273/inleq_0407.png">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1828800" y="57150000"/>
          <a:ext cx="1005285" cy="24566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313</xdr:row>
      <xdr:rowOff>0</xdr:rowOff>
    </xdr:from>
    <xdr:ext cx="3657043" cy="409997"/>
    <xdr:pic>
      <xdr:nvPicPr>
        <xdr:cNvPr id="27" name="Picture 26" descr="Log-odds linear function">
          <a:extLst>
            <a:ext uri="{FF2B5EF4-FFF2-40B4-BE49-F238E27FC236}">
              <a16:creationId xmlns:a16="http://schemas.microsoft.com/office/drawing/2014/main" id="{00000000-0008-0000-0300-00001B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828800" y="57531000"/>
          <a:ext cx="3657043" cy="40999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317</xdr:row>
      <xdr:rowOff>2</xdr:rowOff>
    </xdr:from>
    <xdr:ext cx="1575445" cy="405579"/>
    <xdr:pic>
      <xdr:nvPicPr>
        <xdr:cNvPr id="28" name="Picture 27" descr="https://learning.oreilly.com/library/view/data-science-for/9781449374273/eq_0410.png">
          <a:extLst>
            <a:ext uri="{FF2B5EF4-FFF2-40B4-BE49-F238E27FC236}">
              <a16:creationId xmlns:a16="http://schemas.microsoft.com/office/drawing/2014/main" id="{00000000-0008-0000-0300-00001C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828800" y="58293002"/>
          <a:ext cx="1575445" cy="40557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310</xdr:row>
      <xdr:rowOff>0</xdr:rowOff>
    </xdr:from>
    <xdr:ext cx="3198879" cy="1842987"/>
    <xdr:pic>
      <xdr:nvPicPr>
        <xdr:cNvPr id="29" name="Picture 28" descr="Logistic regression’s estimate of class probability as a function of f(x), (i.e., the distance from the separating boundary). This curve is called a “sigmoid” curve because of its “S” shape, which squeezes the probabilities into their correct range (between zero and one).">
          <a:extLst>
            <a:ext uri="{FF2B5EF4-FFF2-40B4-BE49-F238E27FC236}">
              <a16:creationId xmlns:a16="http://schemas.microsoft.com/office/drawing/2014/main" id="{00000000-0008-0000-0300-00001D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486400" y="56959500"/>
          <a:ext cx="3198879" cy="18429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324</xdr:row>
      <xdr:rowOff>0</xdr:rowOff>
    </xdr:from>
    <xdr:ext cx="3199936" cy="543395"/>
    <xdr:pic>
      <xdr:nvPicPr>
        <xdr:cNvPr id="30" name="Picture 29" descr="Logistic regression’s estimate of class probability as a function of f(x), (i.e., the distance from the separating boundary). This curve is called a “sigmoid” curve because of its “S” shape, which squeezes the probabilities into their correct range (between zero and one).">
          <a:extLst>
            <a:ext uri="{FF2B5EF4-FFF2-40B4-BE49-F238E27FC236}">
              <a16:creationId xmlns:a16="http://schemas.microsoft.com/office/drawing/2014/main" id="{00000000-0008-0000-0300-00001E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828800" y="59626500"/>
          <a:ext cx="3199936" cy="54339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26706</xdr:colOff>
      <xdr:row>387</xdr:row>
      <xdr:rowOff>71215</xdr:rowOff>
    </xdr:from>
    <xdr:ext cx="2598974" cy="1430076"/>
    <xdr:pic>
      <xdr:nvPicPr>
        <xdr:cNvPr id="31" name="Picture 30" descr="A typical fitting graph. Each point on a curve represents an accuracy estimation of a model with a specified complexity (as indicated on the horizontal axis). Accuracy estimates on training data and testing data vary differently based on how complex we allow a model to be. When the model is not allowed to be complex enough, it is not very accurate. As the models get too complex, they look very accurate on the training data, but in fact are overfitting—the training accuracy diverges from the holdout (generalization) accuracy.">
          <a:extLst>
            <a:ext uri="{FF2B5EF4-FFF2-40B4-BE49-F238E27FC236}">
              <a16:creationId xmlns:a16="http://schemas.microsoft.com/office/drawing/2014/main" id="{00000000-0008-0000-0300-00001F000000}"/>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1245906" y="71508715"/>
          <a:ext cx="2598974" cy="14300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395</xdr:row>
      <xdr:rowOff>0</xdr:rowOff>
    </xdr:from>
    <xdr:ext cx="2888728" cy="1842988"/>
    <xdr:pic>
      <xdr:nvPicPr>
        <xdr:cNvPr id="32" name="Picture 31">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31"/>
        <a:stretch>
          <a:fillRect/>
        </a:stretch>
      </xdr:blipFill>
      <xdr:spPr>
        <a:xfrm>
          <a:off x="1219200" y="72961500"/>
          <a:ext cx="2888728" cy="1842988"/>
        </a:xfrm>
        <a:prstGeom prst="rect">
          <a:avLst/>
        </a:prstGeom>
      </xdr:spPr>
    </xdr:pic>
    <xdr:clientData/>
  </xdr:oneCellAnchor>
  <xdr:oneCellAnchor>
    <xdr:from>
      <xdr:col>17</xdr:col>
      <xdr:colOff>62314</xdr:colOff>
      <xdr:row>406</xdr:row>
      <xdr:rowOff>106823</xdr:rowOff>
    </xdr:from>
    <xdr:ext cx="2414505" cy="1844565"/>
    <xdr:pic>
      <xdr:nvPicPr>
        <xdr:cNvPr id="33" name="Picture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32"/>
        <a:stretch>
          <a:fillRect/>
        </a:stretch>
      </xdr:blipFill>
      <xdr:spPr>
        <a:xfrm>
          <a:off x="10425514" y="75163823"/>
          <a:ext cx="2414505" cy="1844565"/>
        </a:xfrm>
        <a:prstGeom prst="rect">
          <a:avLst/>
        </a:prstGeom>
      </xdr:spPr>
    </xdr:pic>
    <xdr:clientData/>
  </xdr:oneCellAnchor>
  <xdr:oneCellAnchor>
    <xdr:from>
      <xdr:col>2</xdr:col>
      <xdr:colOff>0</xdr:colOff>
      <xdr:row>419</xdr:row>
      <xdr:rowOff>0</xdr:rowOff>
    </xdr:from>
    <xdr:ext cx="2609776" cy="197418"/>
    <xdr:pic>
      <xdr:nvPicPr>
        <xdr:cNvPr id="34" name="Picture 33">
          <a:extLst>
            <a:ext uri="{FF2B5EF4-FFF2-40B4-BE49-F238E27FC236}">
              <a16:creationId xmlns:a16="http://schemas.microsoft.com/office/drawing/2014/main" id="{00000000-0008-0000-0300-000022000000}"/>
            </a:ext>
          </a:extLst>
        </xdr:cNvPr>
        <xdr:cNvPicPr>
          <a:picLocks noChangeAspect="1"/>
        </xdr:cNvPicPr>
      </xdr:nvPicPr>
      <xdr:blipFill>
        <a:blip xmlns:r="http://schemas.openxmlformats.org/officeDocument/2006/relationships" r:embed="rId33"/>
        <a:stretch>
          <a:fillRect/>
        </a:stretch>
      </xdr:blipFill>
      <xdr:spPr>
        <a:xfrm>
          <a:off x="1219200" y="77533500"/>
          <a:ext cx="2609776" cy="197418"/>
        </a:xfrm>
        <a:prstGeom prst="rect">
          <a:avLst/>
        </a:prstGeom>
      </xdr:spPr>
    </xdr:pic>
    <xdr:clientData/>
  </xdr:oneCellAnchor>
  <xdr:oneCellAnchor>
    <xdr:from>
      <xdr:col>11</xdr:col>
      <xdr:colOff>71215</xdr:colOff>
      <xdr:row>424</xdr:row>
      <xdr:rowOff>17805</xdr:rowOff>
    </xdr:from>
    <xdr:ext cx="3152388" cy="3687551"/>
    <xdr:pic>
      <xdr:nvPicPr>
        <xdr:cNvPr id="35" name="Picture 34">
          <a:extLst>
            <a:ext uri="{FF2B5EF4-FFF2-40B4-BE49-F238E27FC236}">
              <a16:creationId xmlns:a16="http://schemas.microsoft.com/office/drawing/2014/main" id="{00000000-0008-0000-0300-000023000000}"/>
            </a:ext>
          </a:extLst>
        </xdr:cNvPr>
        <xdr:cNvPicPr>
          <a:picLocks noChangeAspect="1"/>
        </xdr:cNvPicPr>
      </xdr:nvPicPr>
      <xdr:blipFill>
        <a:blip xmlns:r="http://schemas.openxmlformats.org/officeDocument/2006/relationships" r:embed="rId34"/>
        <a:stretch>
          <a:fillRect/>
        </a:stretch>
      </xdr:blipFill>
      <xdr:spPr>
        <a:xfrm>
          <a:off x="6776815" y="78503805"/>
          <a:ext cx="3152388" cy="3687551"/>
        </a:xfrm>
        <a:prstGeom prst="rect">
          <a:avLst/>
        </a:prstGeom>
      </xdr:spPr>
    </xdr:pic>
    <xdr:clientData/>
  </xdr:oneCellAnchor>
  <xdr:oneCellAnchor>
    <xdr:from>
      <xdr:col>1</xdr:col>
      <xdr:colOff>605326</xdr:colOff>
      <xdr:row>439</xdr:row>
      <xdr:rowOff>0</xdr:rowOff>
    </xdr:from>
    <xdr:ext cx="3088394" cy="2320184"/>
    <xdr:pic>
      <xdr:nvPicPr>
        <xdr:cNvPr id="36" name="Picture 35">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35"/>
        <a:stretch>
          <a:fillRect/>
        </a:stretch>
      </xdr:blipFill>
      <xdr:spPr>
        <a:xfrm>
          <a:off x="1214926" y="81343500"/>
          <a:ext cx="3088394" cy="2320184"/>
        </a:xfrm>
        <a:prstGeom prst="rect">
          <a:avLst/>
        </a:prstGeom>
      </xdr:spPr>
    </xdr:pic>
    <xdr:clientData/>
  </xdr:oneCellAnchor>
  <xdr:oneCellAnchor>
    <xdr:from>
      <xdr:col>3</xdr:col>
      <xdr:colOff>0</xdr:colOff>
      <xdr:row>475</xdr:row>
      <xdr:rowOff>1</xdr:rowOff>
    </xdr:from>
    <xdr:ext cx="1828521" cy="351137"/>
    <xdr:pic>
      <xdr:nvPicPr>
        <xdr:cNvPr id="37" name="Picture 36">
          <a:extLst>
            <a:ext uri="{FF2B5EF4-FFF2-40B4-BE49-F238E27FC236}">
              <a16:creationId xmlns:a16="http://schemas.microsoft.com/office/drawing/2014/main" id="{00000000-0008-0000-0300-000025000000}"/>
            </a:ext>
          </a:extLst>
        </xdr:cNvPr>
        <xdr:cNvPicPr>
          <a:picLocks noChangeAspect="1"/>
        </xdr:cNvPicPr>
      </xdr:nvPicPr>
      <xdr:blipFill>
        <a:blip xmlns:r="http://schemas.openxmlformats.org/officeDocument/2006/relationships" r:embed="rId36"/>
        <a:stretch>
          <a:fillRect/>
        </a:stretch>
      </xdr:blipFill>
      <xdr:spPr>
        <a:xfrm>
          <a:off x="1828800" y="88201501"/>
          <a:ext cx="1828521" cy="351137"/>
        </a:xfrm>
        <a:prstGeom prst="rect">
          <a:avLst/>
        </a:prstGeom>
      </xdr:spPr>
    </xdr:pic>
    <xdr:clientData/>
  </xdr:oneCellAnchor>
  <xdr:oneCellAnchor>
    <xdr:from>
      <xdr:col>3</xdr:col>
      <xdr:colOff>0</xdr:colOff>
      <xdr:row>479</xdr:row>
      <xdr:rowOff>0</xdr:rowOff>
    </xdr:from>
    <xdr:ext cx="304800" cy="302816"/>
    <xdr:sp macro="" textlink="">
      <xdr:nvSpPr>
        <xdr:cNvPr id="38" name="AutoShape 13" descr="Technical Details Ahead">
          <a:extLst>
            <a:ext uri="{FF2B5EF4-FFF2-40B4-BE49-F238E27FC236}">
              <a16:creationId xmlns:a16="http://schemas.microsoft.com/office/drawing/2014/main" id="{00000000-0008-0000-0300-000026000000}"/>
            </a:ext>
          </a:extLst>
        </xdr:cNvPr>
        <xdr:cNvSpPr>
          <a:spLocks noChangeAspect="1" noChangeArrowheads="1"/>
        </xdr:cNvSpPr>
      </xdr:nvSpPr>
      <xdr:spPr bwMode="auto">
        <a:xfrm>
          <a:off x="1828800" y="88963500"/>
          <a:ext cx="304800" cy="302816"/>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479</xdr:row>
      <xdr:rowOff>1</xdr:rowOff>
    </xdr:from>
    <xdr:ext cx="3657043" cy="339640"/>
    <xdr:pic>
      <xdr:nvPicPr>
        <xdr:cNvPr id="39" name="Picture 38">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37"/>
        <a:stretch>
          <a:fillRect/>
        </a:stretch>
      </xdr:blipFill>
      <xdr:spPr>
        <a:xfrm>
          <a:off x="1828800" y="88963501"/>
          <a:ext cx="3657043" cy="339640"/>
        </a:xfrm>
        <a:prstGeom prst="rect">
          <a:avLst/>
        </a:prstGeom>
      </xdr:spPr>
    </xdr:pic>
    <xdr:clientData/>
  </xdr:oneCellAnchor>
  <xdr:oneCellAnchor>
    <xdr:from>
      <xdr:col>3</xdr:col>
      <xdr:colOff>0</xdr:colOff>
      <xdr:row>482</xdr:row>
      <xdr:rowOff>0</xdr:rowOff>
    </xdr:from>
    <xdr:ext cx="2285721" cy="333939"/>
    <xdr:pic>
      <xdr:nvPicPr>
        <xdr:cNvPr id="40" name="Picture 39">
          <a:extLst>
            <a:ext uri="{FF2B5EF4-FFF2-40B4-BE49-F238E27FC236}">
              <a16:creationId xmlns:a16="http://schemas.microsoft.com/office/drawing/2014/main" id="{00000000-0008-0000-0300-000028000000}"/>
            </a:ext>
          </a:extLst>
        </xdr:cNvPr>
        <xdr:cNvPicPr>
          <a:picLocks noChangeAspect="1"/>
        </xdr:cNvPicPr>
      </xdr:nvPicPr>
      <xdr:blipFill>
        <a:blip xmlns:r="http://schemas.openxmlformats.org/officeDocument/2006/relationships" r:embed="rId38"/>
        <a:stretch>
          <a:fillRect/>
        </a:stretch>
      </xdr:blipFill>
      <xdr:spPr>
        <a:xfrm>
          <a:off x="1828800" y="89535000"/>
          <a:ext cx="2285721" cy="333939"/>
        </a:xfrm>
        <a:prstGeom prst="rect">
          <a:avLst/>
        </a:prstGeom>
      </xdr:spPr>
    </xdr:pic>
    <xdr:clientData/>
  </xdr:oneCellAnchor>
  <xdr:oneCellAnchor>
    <xdr:from>
      <xdr:col>3</xdr:col>
      <xdr:colOff>0</xdr:colOff>
      <xdr:row>485</xdr:row>
      <xdr:rowOff>1</xdr:rowOff>
    </xdr:from>
    <xdr:ext cx="3657043" cy="301558"/>
    <xdr:pic>
      <xdr:nvPicPr>
        <xdr:cNvPr id="41" name="Picture 40">
          <a:extLst>
            <a:ext uri="{FF2B5EF4-FFF2-40B4-BE49-F238E27FC236}">
              <a16:creationId xmlns:a16="http://schemas.microsoft.com/office/drawing/2014/main" id="{00000000-0008-0000-0300-000029000000}"/>
            </a:ext>
          </a:extLst>
        </xdr:cNvPr>
        <xdr:cNvPicPr>
          <a:picLocks noChangeAspect="1"/>
        </xdr:cNvPicPr>
      </xdr:nvPicPr>
      <xdr:blipFill>
        <a:blip xmlns:r="http://schemas.openxmlformats.org/officeDocument/2006/relationships" r:embed="rId39"/>
        <a:stretch>
          <a:fillRect/>
        </a:stretch>
      </xdr:blipFill>
      <xdr:spPr>
        <a:xfrm>
          <a:off x="1828800" y="90106501"/>
          <a:ext cx="3657043" cy="301558"/>
        </a:xfrm>
        <a:prstGeom prst="rect">
          <a:avLst/>
        </a:prstGeom>
      </xdr:spPr>
    </xdr:pic>
    <xdr:clientData/>
  </xdr:oneCellAnchor>
  <xdr:oneCellAnchor>
    <xdr:from>
      <xdr:col>1</xdr:col>
      <xdr:colOff>80118</xdr:colOff>
      <xdr:row>500</xdr:row>
      <xdr:rowOff>35607</xdr:rowOff>
    </xdr:from>
    <xdr:ext cx="2790679" cy="1337414"/>
    <xdr:pic>
      <xdr:nvPicPr>
        <xdr:cNvPr id="42" name="Picture 41" descr="Euclidean distance.">
          <a:extLst>
            <a:ext uri="{FF2B5EF4-FFF2-40B4-BE49-F238E27FC236}">
              <a16:creationId xmlns:a16="http://schemas.microsoft.com/office/drawing/2014/main" id="{00000000-0008-0000-0300-00002A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689718" y="92999607"/>
          <a:ext cx="2790679" cy="133741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35607</xdr:colOff>
      <xdr:row>502</xdr:row>
      <xdr:rowOff>71216</xdr:rowOff>
    </xdr:from>
    <xdr:ext cx="3657045" cy="253097"/>
    <xdr:pic>
      <xdr:nvPicPr>
        <xdr:cNvPr id="43" name="Picture 42" descr="General Euclidean distance">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3693207" y="93416216"/>
          <a:ext cx="3657045" cy="25309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550</xdr:row>
      <xdr:rowOff>0</xdr:rowOff>
    </xdr:from>
    <xdr:ext cx="3606844" cy="4609833"/>
    <xdr:pic>
      <xdr:nvPicPr>
        <xdr:cNvPr id="44" name="Picture 43">
          <a:extLst>
            <a:ext uri="{FF2B5EF4-FFF2-40B4-BE49-F238E27FC236}">
              <a16:creationId xmlns:a16="http://schemas.microsoft.com/office/drawing/2014/main" id="{00000000-0008-0000-0300-00002C000000}"/>
            </a:ext>
          </a:extLst>
        </xdr:cNvPr>
        <xdr:cNvPicPr>
          <a:picLocks noChangeAspect="1"/>
        </xdr:cNvPicPr>
      </xdr:nvPicPr>
      <xdr:blipFill>
        <a:blip xmlns:r="http://schemas.openxmlformats.org/officeDocument/2006/relationships" r:embed="rId42"/>
        <a:stretch>
          <a:fillRect/>
        </a:stretch>
      </xdr:blipFill>
      <xdr:spPr>
        <a:xfrm>
          <a:off x="1219200" y="102489000"/>
          <a:ext cx="3606844" cy="4609833"/>
        </a:xfrm>
        <a:prstGeom prst="rect">
          <a:avLst/>
        </a:prstGeom>
      </xdr:spPr>
    </xdr:pic>
    <xdr:clientData/>
  </xdr:oneCellAnchor>
  <xdr:oneCellAnchor>
    <xdr:from>
      <xdr:col>2</xdr:col>
      <xdr:colOff>0</xdr:colOff>
      <xdr:row>577</xdr:row>
      <xdr:rowOff>0</xdr:rowOff>
    </xdr:from>
    <xdr:ext cx="4085228" cy="3687550"/>
    <xdr:pic>
      <xdr:nvPicPr>
        <xdr:cNvPr id="45" name="Picture 44" descr="The phylogenetic Tree of Life, a huge hierarchical clustering of species, displayed radially.">
          <a:extLst>
            <a:ext uri="{FF2B5EF4-FFF2-40B4-BE49-F238E27FC236}">
              <a16:creationId xmlns:a16="http://schemas.microsoft.com/office/drawing/2014/main" id="{00000000-0008-0000-0300-00002D000000}"/>
            </a:ext>
          </a:extLst>
        </xdr:cNvPr>
        <xdr:cNvPicPr>
          <a:picLocks noChangeAspect="1" noChangeArrowheads="1"/>
        </xdr:cNvPicPr>
      </xdr:nvPicPr>
      <xdr:blipFill>
        <a:blip xmlns:r="http://schemas.openxmlformats.org/officeDocument/2006/relationships" r:embed="rId43" cstate="print">
          <a:extLst>
            <a:ext uri="{28A0092B-C50C-407E-A947-70E740481C1C}">
              <a14:useLocalDpi xmlns:a14="http://schemas.microsoft.com/office/drawing/2010/main" val="0"/>
            </a:ext>
          </a:extLst>
        </a:blip>
        <a:srcRect/>
        <a:stretch>
          <a:fillRect/>
        </a:stretch>
      </xdr:blipFill>
      <xdr:spPr bwMode="auto">
        <a:xfrm>
          <a:off x="1219200" y="107632500"/>
          <a:ext cx="4085228" cy="3687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577</xdr:row>
      <xdr:rowOff>0</xdr:rowOff>
    </xdr:from>
    <xdr:ext cx="6666157" cy="3687550"/>
    <xdr:pic>
      <xdr:nvPicPr>
        <xdr:cNvPr id="46" name="Picture 45" descr="A portion of the Tree of Life.">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5486400" y="107632500"/>
          <a:ext cx="6666157" cy="3687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267057</xdr:colOff>
      <xdr:row>660</xdr:row>
      <xdr:rowOff>26706</xdr:rowOff>
    </xdr:from>
    <xdr:ext cx="2100562" cy="2036668"/>
    <xdr:pic>
      <xdr:nvPicPr>
        <xdr:cNvPr id="47" name="Picture 46" descr="The second step of the k-means algorithm: find the actual center of the clusters found in the first step.">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8191857" y="123470706"/>
          <a:ext cx="2100562" cy="203666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672</xdr:row>
      <xdr:rowOff>0</xdr:rowOff>
    </xdr:from>
    <xdr:ext cx="3686542" cy="2765269"/>
    <xdr:pic>
      <xdr:nvPicPr>
        <xdr:cNvPr id="48" name="Picture 47" descr="https://learning.oreilly.com/library/view/data-science-for/9781449374273/images/dsfb_0612.png">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219200" y="125730000"/>
          <a:ext cx="3686542" cy="276526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672</xdr:row>
      <xdr:rowOff>0</xdr:rowOff>
    </xdr:from>
    <xdr:ext cx="3686543" cy="2765269"/>
    <xdr:pic>
      <xdr:nvPicPr>
        <xdr:cNvPr id="49" name="Picture 48" descr="A k-means clustering example using 90 points on a plane and k=3 centroids. This figure shows the movement paths of centroids (each of three lines) through 16 iterations of the clustering algorithm. The marker shape of each point represents the cluster identity to which it is finally assigned.">
          <a:extLst>
            <a:ext uri="{FF2B5EF4-FFF2-40B4-BE49-F238E27FC236}">
              <a16:creationId xmlns:a16="http://schemas.microsoft.com/office/drawing/2014/main" id="{00000000-0008-0000-0300-000031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876800" y="125730000"/>
          <a:ext cx="3686543" cy="276526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1642</xdr:row>
      <xdr:rowOff>0</xdr:rowOff>
    </xdr:from>
    <xdr:ext cx="3657044" cy="295470"/>
    <xdr:pic>
      <xdr:nvPicPr>
        <xdr:cNvPr id="50" name="Picture 49" descr="Plain Accuracy and Its Problems">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609600" y="309943500"/>
          <a:ext cx="3657044" cy="29547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1656</xdr:row>
      <xdr:rowOff>1</xdr:rowOff>
    </xdr:from>
    <xdr:ext cx="3657043" cy="181837"/>
    <xdr:pic>
      <xdr:nvPicPr>
        <xdr:cNvPr id="51" name="Picture 50">
          <a:extLst>
            <a:ext uri="{FF2B5EF4-FFF2-40B4-BE49-F238E27FC236}">
              <a16:creationId xmlns:a16="http://schemas.microsoft.com/office/drawing/2014/main" id="{00000000-0008-0000-0300-000033000000}"/>
            </a:ext>
          </a:extLst>
        </xdr:cNvPr>
        <xdr:cNvPicPr>
          <a:picLocks noChangeAspect="1"/>
        </xdr:cNvPicPr>
      </xdr:nvPicPr>
      <xdr:blipFill>
        <a:blip xmlns:r="http://schemas.openxmlformats.org/officeDocument/2006/relationships" r:embed="rId49"/>
        <a:stretch>
          <a:fillRect/>
        </a:stretch>
      </xdr:blipFill>
      <xdr:spPr>
        <a:xfrm>
          <a:off x="1219200" y="312610501"/>
          <a:ext cx="3657043" cy="181837"/>
        </a:xfrm>
        <a:prstGeom prst="rect">
          <a:avLst/>
        </a:prstGeom>
      </xdr:spPr>
    </xdr:pic>
    <xdr:clientData/>
  </xdr:oneCellAnchor>
  <xdr:oneCellAnchor>
    <xdr:from>
      <xdr:col>2</xdr:col>
      <xdr:colOff>0</xdr:colOff>
      <xdr:row>1659</xdr:row>
      <xdr:rowOff>0</xdr:rowOff>
    </xdr:from>
    <xdr:ext cx="4390226" cy="3687551"/>
    <xdr:pic>
      <xdr:nvPicPr>
        <xdr:cNvPr id="52" name="Picture 51">
          <a:extLst>
            <a:ext uri="{FF2B5EF4-FFF2-40B4-BE49-F238E27FC236}">
              <a16:creationId xmlns:a16="http://schemas.microsoft.com/office/drawing/2014/main" id="{00000000-0008-0000-0300-000034000000}"/>
            </a:ext>
          </a:extLst>
        </xdr:cNvPr>
        <xdr:cNvPicPr>
          <a:picLocks noChangeAspect="1"/>
        </xdr:cNvPicPr>
      </xdr:nvPicPr>
      <xdr:blipFill>
        <a:blip xmlns:r="http://schemas.openxmlformats.org/officeDocument/2006/relationships" r:embed="rId50"/>
        <a:stretch>
          <a:fillRect/>
        </a:stretch>
      </xdr:blipFill>
      <xdr:spPr>
        <a:xfrm>
          <a:off x="1219200" y="313182000"/>
          <a:ext cx="4390226" cy="3687551"/>
        </a:xfrm>
        <a:prstGeom prst="rect">
          <a:avLst/>
        </a:prstGeom>
      </xdr:spPr>
    </xdr:pic>
    <xdr:clientData/>
  </xdr:oneCellAnchor>
  <xdr:oneCellAnchor>
    <xdr:from>
      <xdr:col>2</xdr:col>
      <xdr:colOff>2</xdr:colOff>
      <xdr:row>1735</xdr:row>
      <xdr:rowOff>0</xdr:rowOff>
    </xdr:from>
    <xdr:ext cx="1868651" cy="1842987"/>
    <xdr:pic>
      <xdr:nvPicPr>
        <xdr:cNvPr id="53" name="Picture 52">
          <a:extLst>
            <a:ext uri="{FF2B5EF4-FFF2-40B4-BE49-F238E27FC236}">
              <a16:creationId xmlns:a16="http://schemas.microsoft.com/office/drawing/2014/main" id="{00000000-0008-0000-0300-000035000000}"/>
            </a:ext>
          </a:extLst>
        </xdr:cNvPr>
        <xdr:cNvPicPr>
          <a:picLocks noChangeAspect="1"/>
        </xdr:cNvPicPr>
      </xdr:nvPicPr>
      <xdr:blipFill>
        <a:blip xmlns:r="http://schemas.openxmlformats.org/officeDocument/2006/relationships" r:embed="rId51"/>
        <a:stretch>
          <a:fillRect/>
        </a:stretch>
      </xdr:blipFill>
      <xdr:spPr>
        <a:xfrm>
          <a:off x="1219202" y="327660000"/>
          <a:ext cx="1868651" cy="1842987"/>
        </a:xfrm>
        <a:prstGeom prst="rect">
          <a:avLst/>
        </a:prstGeom>
      </xdr:spPr>
    </xdr:pic>
    <xdr:clientData/>
  </xdr:oneCellAnchor>
  <xdr:oneCellAnchor>
    <xdr:from>
      <xdr:col>1</xdr:col>
      <xdr:colOff>1</xdr:colOff>
      <xdr:row>1751</xdr:row>
      <xdr:rowOff>0</xdr:rowOff>
    </xdr:from>
    <xdr:ext cx="3706471" cy="2765269"/>
    <xdr:pic>
      <xdr:nvPicPr>
        <xdr:cNvPr id="54" name="Picture 53">
          <a:extLst>
            <a:ext uri="{FF2B5EF4-FFF2-40B4-BE49-F238E27FC236}">
              <a16:creationId xmlns:a16="http://schemas.microsoft.com/office/drawing/2014/main" id="{00000000-0008-0000-0300-000036000000}"/>
            </a:ext>
          </a:extLst>
        </xdr:cNvPr>
        <xdr:cNvPicPr>
          <a:picLocks noChangeAspect="1"/>
        </xdr:cNvPicPr>
      </xdr:nvPicPr>
      <xdr:blipFill>
        <a:blip xmlns:r="http://schemas.openxmlformats.org/officeDocument/2006/relationships" r:embed="rId52"/>
        <a:stretch>
          <a:fillRect/>
        </a:stretch>
      </xdr:blipFill>
      <xdr:spPr>
        <a:xfrm>
          <a:off x="609601" y="330708000"/>
          <a:ext cx="3706471" cy="2765269"/>
        </a:xfrm>
        <a:prstGeom prst="rect">
          <a:avLst/>
        </a:prstGeom>
      </xdr:spPr>
    </xdr:pic>
    <xdr:clientData/>
  </xdr:oneCellAnchor>
  <xdr:oneCellAnchor>
    <xdr:from>
      <xdr:col>2</xdr:col>
      <xdr:colOff>0</xdr:colOff>
      <xdr:row>1773</xdr:row>
      <xdr:rowOff>0</xdr:rowOff>
    </xdr:from>
    <xdr:ext cx="3657043" cy="2812556"/>
    <xdr:pic>
      <xdr:nvPicPr>
        <xdr:cNvPr id="55" name="Picture 54" descr="Profit curves of three classifiers. Each curve shows the expected cumulative profit for that classifier as progressively larger proportions of the consumer base are targeted.">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1219200" y="334899000"/>
          <a:ext cx="3657043" cy="281255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44510</xdr:colOff>
      <xdr:row>1839</xdr:row>
      <xdr:rowOff>62313</xdr:rowOff>
    </xdr:from>
    <xdr:ext cx="3719167" cy="3687550"/>
    <xdr:pic>
      <xdr:nvPicPr>
        <xdr:cNvPr id="56" name="Picture 55" descr="ROC space and five different classifiers (A-E) with their performance shown.">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4921310" y="347534313"/>
          <a:ext cx="3719167" cy="3687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15</xdr:col>
      <xdr:colOff>0</xdr:colOff>
      <xdr:row>1840</xdr:row>
      <xdr:rowOff>0</xdr:rowOff>
    </xdr:from>
    <xdr:ext cx="2809561" cy="2765270"/>
    <xdr:pic>
      <xdr:nvPicPr>
        <xdr:cNvPr id="57" name="Picture 56" descr="Each different point in ROC space corresponds to a specific confusion matrixand points in ROC spaceconfusion matrix.">
          <a:extLst>
            <a:ext uri="{FF2B5EF4-FFF2-40B4-BE49-F238E27FC236}">
              <a16:creationId xmlns:a16="http://schemas.microsoft.com/office/drawing/2014/main" id="{00000000-0008-0000-0300-000039000000}"/>
            </a:ext>
          </a:extLst>
        </xdr:cNvPr>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9144000" y="347662500"/>
          <a:ext cx="2809561" cy="276527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20</xdr:col>
      <xdr:colOff>0</xdr:colOff>
      <xdr:row>1840</xdr:row>
      <xdr:rowOff>0</xdr:rowOff>
    </xdr:from>
    <xdr:ext cx="4497444" cy="3687552"/>
    <xdr:pic>
      <xdr:nvPicPr>
        <xdr:cNvPr id="58" name="Picture 57" descr="An illustration of how a ROC “curve” (really, a stepwise graph) is constructed from a test set. The example set, at left, consists of 100 positives and 100 negatives. The model assigns a score to each instance and the instances are ordered decreasing from bottom to top. To construct the curve, start at the bottom with an initial confusion matrix where everything is classified as N. Moving upward, every instance moves a count of 1 from the N row to the Y row, resulting in a new confusion matrix. Each confusion matrix maps to a (fp rate, tp rate) pair in ROC space.">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12192000" y="347662500"/>
          <a:ext cx="4497444" cy="368755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1</xdr:colOff>
      <xdr:row>1802</xdr:row>
      <xdr:rowOff>0</xdr:rowOff>
    </xdr:from>
    <xdr:ext cx="4130858" cy="3227199"/>
    <xdr:pic>
      <xdr:nvPicPr>
        <xdr:cNvPr id="59" name="Picture 58" descr="Four example classifiers (A–D) and their cumulative response curves.">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1219201" y="340423500"/>
          <a:ext cx="4130858" cy="322719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605326</xdr:colOff>
      <xdr:row>1802</xdr:row>
      <xdr:rowOff>178037</xdr:rowOff>
    </xdr:from>
    <xdr:ext cx="3479860" cy="2816832"/>
    <xdr:pic>
      <xdr:nvPicPr>
        <xdr:cNvPr id="60" name="Picture 59" descr="The four classifiers (A–D) of and their lift curves.">
          <a:extLst>
            <a:ext uri="{FF2B5EF4-FFF2-40B4-BE49-F238E27FC236}">
              <a16:creationId xmlns:a16="http://schemas.microsoft.com/office/drawing/2014/main" id="{00000000-0008-0000-0300-00003C000000}"/>
            </a:ext>
          </a:extLst>
        </xdr:cNvPr>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5482126" y="340601537"/>
          <a:ext cx="3479860" cy="281683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2022</xdr:row>
      <xdr:rowOff>0</xdr:rowOff>
    </xdr:from>
    <xdr:ext cx="2563367" cy="260905"/>
    <xdr:pic>
      <xdr:nvPicPr>
        <xdr:cNvPr id="61" name="Picture 60" descr="Joint probability using conditional probability">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1219200" y="381381000"/>
          <a:ext cx="2563367" cy="26090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2026</xdr:row>
      <xdr:rowOff>0</xdr:rowOff>
    </xdr:from>
    <xdr:ext cx="3622597" cy="718387"/>
    <xdr:pic>
      <xdr:nvPicPr>
        <xdr:cNvPr id="62" name="Picture 61" descr="Bayes’ Rule">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1219200" y="382143000"/>
          <a:ext cx="3622597" cy="71838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2068</xdr:row>
      <xdr:rowOff>0</xdr:rowOff>
    </xdr:from>
    <xdr:ext cx="5796428" cy="460353"/>
    <xdr:pic>
      <xdr:nvPicPr>
        <xdr:cNvPr id="63" name="Picture 62" descr="Inverse Document Frequency (IDF) of a term">
          <a:extLst>
            <a:ext uri="{FF2B5EF4-FFF2-40B4-BE49-F238E27FC236}">
              <a16:creationId xmlns:a16="http://schemas.microsoft.com/office/drawing/2014/main" id="{00000000-0008-0000-0300-00003F000000}"/>
            </a:ext>
          </a:extLst>
        </xdr:cNvPr>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1219200" y="390144000"/>
          <a:ext cx="5796428" cy="460353"/>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2074</xdr:row>
      <xdr:rowOff>0</xdr:rowOff>
    </xdr:from>
    <xdr:ext cx="3679123" cy="239321"/>
    <xdr:pic>
      <xdr:nvPicPr>
        <xdr:cNvPr id="64" name="Picture 63" descr="https://learning.oreilly.com/library/view/data-science-for/9781449374273/eq_1002.png">
          <a:extLst>
            <a:ext uri="{FF2B5EF4-FFF2-40B4-BE49-F238E27FC236}">
              <a16:creationId xmlns:a16="http://schemas.microsoft.com/office/drawing/2014/main" id="{00000000-0008-0000-0300-000040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1219200" y="391287000"/>
          <a:ext cx="3679123" cy="23932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2109</xdr:row>
      <xdr:rowOff>0</xdr:rowOff>
    </xdr:from>
    <xdr:ext cx="4636691" cy="3687551"/>
    <xdr:pic>
      <xdr:nvPicPr>
        <xdr:cNvPr id="65" name="Picture 64" descr="Modeling documents with a topic layer.">
          <a:extLst>
            <a:ext uri="{FF2B5EF4-FFF2-40B4-BE49-F238E27FC236}">
              <a16:creationId xmlns:a16="http://schemas.microsoft.com/office/drawing/2014/main" id="{00000000-0008-0000-0300-000041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1219200" y="397954500"/>
          <a:ext cx="4636691" cy="368755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2151</xdr:row>
      <xdr:rowOff>0</xdr:rowOff>
    </xdr:from>
    <xdr:ext cx="2214456" cy="460352"/>
    <xdr:pic>
      <xdr:nvPicPr>
        <xdr:cNvPr id="66" name="Picture 65" descr="Lift">
          <a:extLst>
            <a:ext uri="{FF2B5EF4-FFF2-40B4-BE49-F238E27FC236}">
              <a16:creationId xmlns:a16="http://schemas.microsoft.com/office/drawing/2014/main" id="{00000000-0008-0000-0300-000042000000}"/>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1219200" y="405955500"/>
          <a:ext cx="2214456" cy="46035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2160</xdr:row>
      <xdr:rowOff>0</xdr:rowOff>
    </xdr:from>
    <xdr:ext cx="3954649" cy="230176"/>
    <xdr:pic>
      <xdr:nvPicPr>
        <xdr:cNvPr id="67" name="Picture 66" descr="Leverage">
          <a:extLst>
            <a:ext uri="{FF2B5EF4-FFF2-40B4-BE49-F238E27FC236}">
              <a16:creationId xmlns:a16="http://schemas.microsoft.com/office/drawing/2014/main" id="{00000000-0008-0000-0300-000043000000}"/>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828800" y="407670000"/>
          <a:ext cx="3954649" cy="23017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2175</xdr:row>
      <xdr:rowOff>0</xdr:rowOff>
    </xdr:from>
    <xdr:ext cx="4331192" cy="2765268"/>
    <xdr:pic>
      <xdr:nvPicPr>
        <xdr:cNvPr id="68" name="Picture 67" descr="A profile of our customers with respect to their spending and the time they spend on our web site, represented as a two-dimensional Gaussian fit to the data.">
          <a:extLst>
            <a:ext uri="{FF2B5EF4-FFF2-40B4-BE49-F238E27FC236}">
              <a16:creationId xmlns:a16="http://schemas.microsoft.com/office/drawing/2014/main" id="{00000000-0008-0000-0300-000044000000}"/>
            </a:ext>
          </a:extLst>
        </xdr:cNvPr>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1219200" y="410527500"/>
          <a:ext cx="4331192" cy="276526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0</xdr:colOff>
      <xdr:row>2175</xdr:row>
      <xdr:rowOff>0</xdr:rowOff>
    </xdr:from>
    <xdr:ext cx="4331191" cy="2765268"/>
    <xdr:pic>
      <xdr:nvPicPr>
        <xdr:cNvPr id="69" name="Picture 68" descr="A profile of our customers with respect to their spending and the time they spend on our web site, represented as a Gaussian Mixture Model (GMM), with 2 two-dimensional Gaussians fit to the data. The GMM provides a “soft” clustering of our customers along these two dimensions.">
          <a:extLst>
            <a:ext uri="{FF2B5EF4-FFF2-40B4-BE49-F238E27FC236}">
              <a16:creationId xmlns:a16="http://schemas.microsoft.com/office/drawing/2014/main" id="{00000000-0008-0000-0300-000045000000}"/>
            </a:ext>
          </a:extLst>
        </xdr:cNvPr>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6096000" y="410527500"/>
          <a:ext cx="4331191" cy="276526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2210</xdr:row>
      <xdr:rowOff>0</xdr:rowOff>
    </xdr:from>
    <xdr:ext cx="4626967" cy="3687550"/>
    <xdr:pic>
      <xdr:nvPicPr>
        <xdr:cNvPr id="70" name="Picture 69" descr="A collection of movies placed in a “taste space” defined by the two strongest latent dimensions mined from the Netflix Challenge data. See the text for a detailed discussion. A customer would also be placed somewhere in the space, based on the movies she has previously viewed or rated. A similarity-based recommendation approach would suggest the closest movies to the customer as candidate recommendations.">
          <a:extLst>
            <a:ext uri="{FF2B5EF4-FFF2-40B4-BE49-F238E27FC236}">
              <a16:creationId xmlns:a16="http://schemas.microsoft.com/office/drawing/2014/main" id="{00000000-0008-0000-0300-000046000000}"/>
            </a:ext>
          </a:extLst>
        </xdr:cNvPr>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1219200" y="417195000"/>
          <a:ext cx="4626967" cy="3687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293762</xdr:colOff>
      <xdr:row>595</xdr:row>
      <xdr:rowOff>35607</xdr:rowOff>
    </xdr:from>
    <xdr:ext cx="2130866" cy="1844177"/>
    <xdr:pic>
      <xdr:nvPicPr>
        <xdr:cNvPr id="71" name="Picture 70">
          <a:extLst>
            <a:ext uri="{FF2B5EF4-FFF2-40B4-BE49-F238E27FC236}">
              <a16:creationId xmlns:a16="http://schemas.microsoft.com/office/drawing/2014/main" id="{00000000-0008-0000-0300-000047000000}"/>
            </a:ext>
          </a:extLst>
        </xdr:cNvPr>
        <xdr:cNvPicPr>
          <a:picLocks noChangeAspect="1"/>
        </xdr:cNvPicPr>
      </xdr:nvPicPr>
      <xdr:blipFill>
        <a:blip xmlns:r="http://schemas.openxmlformats.org/officeDocument/2006/relationships" r:embed="rId69"/>
        <a:stretch>
          <a:fillRect/>
        </a:stretch>
      </xdr:blipFill>
      <xdr:spPr>
        <a:xfrm>
          <a:off x="8218562" y="111097107"/>
          <a:ext cx="2130866" cy="1844177"/>
        </a:xfrm>
        <a:prstGeom prst="rect">
          <a:avLst/>
        </a:prstGeom>
      </xdr:spPr>
    </xdr:pic>
    <xdr:clientData/>
  </xdr:oneCellAnchor>
  <xdr:oneCellAnchor>
    <xdr:from>
      <xdr:col>14</xdr:col>
      <xdr:colOff>1</xdr:colOff>
      <xdr:row>745</xdr:row>
      <xdr:rowOff>0</xdr:rowOff>
    </xdr:from>
    <xdr:ext cx="2178340" cy="1842988"/>
    <xdr:pic>
      <xdr:nvPicPr>
        <xdr:cNvPr id="72" name="Picture 71">
          <a:extLst>
            <a:ext uri="{FF2B5EF4-FFF2-40B4-BE49-F238E27FC236}">
              <a16:creationId xmlns:a16="http://schemas.microsoft.com/office/drawing/2014/main" id="{00000000-0008-0000-0300-000048000000}"/>
            </a:ext>
          </a:extLst>
        </xdr:cNvPr>
        <xdr:cNvPicPr>
          <a:picLocks noChangeAspect="1"/>
        </xdr:cNvPicPr>
      </xdr:nvPicPr>
      <xdr:blipFill>
        <a:blip xmlns:r="http://schemas.openxmlformats.org/officeDocument/2006/relationships" r:embed="rId70"/>
        <a:stretch>
          <a:fillRect/>
        </a:stretch>
      </xdr:blipFill>
      <xdr:spPr>
        <a:xfrm>
          <a:off x="8534401" y="139636500"/>
          <a:ext cx="2178340" cy="1842988"/>
        </a:xfrm>
        <a:prstGeom prst="rect">
          <a:avLst/>
        </a:prstGeom>
      </xdr:spPr>
    </xdr:pic>
    <xdr:clientData/>
  </xdr:oneCellAnchor>
  <xdr:oneCellAnchor>
    <xdr:from>
      <xdr:col>10</xdr:col>
      <xdr:colOff>231449</xdr:colOff>
      <xdr:row>754</xdr:row>
      <xdr:rowOff>8902</xdr:rowOff>
    </xdr:from>
    <xdr:ext cx="3551535" cy="1842986"/>
    <xdr:pic>
      <xdr:nvPicPr>
        <xdr:cNvPr id="73" name="Picture 72">
          <a:extLst>
            <a:ext uri="{FF2B5EF4-FFF2-40B4-BE49-F238E27FC236}">
              <a16:creationId xmlns:a16="http://schemas.microsoft.com/office/drawing/2014/main" id="{00000000-0008-0000-0300-000049000000}"/>
            </a:ext>
          </a:extLst>
        </xdr:cNvPr>
        <xdr:cNvPicPr>
          <a:picLocks noChangeAspect="1"/>
        </xdr:cNvPicPr>
      </xdr:nvPicPr>
      <xdr:blipFill>
        <a:blip xmlns:r="http://schemas.openxmlformats.org/officeDocument/2006/relationships" r:embed="rId71"/>
        <a:stretch>
          <a:fillRect/>
        </a:stretch>
      </xdr:blipFill>
      <xdr:spPr>
        <a:xfrm>
          <a:off x="6327449" y="141359902"/>
          <a:ext cx="3551535" cy="1842986"/>
        </a:xfrm>
        <a:prstGeom prst="rect">
          <a:avLst/>
        </a:prstGeom>
      </xdr:spPr>
    </xdr:pic>
    <xdr:clientData/>
  </xdr:oneCellAnchor>
  <xdr:oneCellAnchor>
    <xdr:from>
      <xdr:col>11</xdr:col>
      <xdr:colOff>0</xdr:colOff>
      <xdr:row>799</xdr:row>
      <xdr:rowOff>0</xdr:rowOff>
    </xdr:from>
    <xdr:ext cx="3636779" cy="1844007"/>
    <xdr:pic>
      <xdr:nvPicPr>
        <xdr:cNvPr id="74" name="Picture 73">
          <a:extLst>
            <a:ext uri="{FF2B5EF4-FFF2-40B4-BE49-F238E27FC236}">
              <a16:creationId xmlns:a16="http://schemas.microsoft.com/office/drawing/2014/main" id="{00000000-0008-0000-0300-00004A000000}"/>
            </a:ext>
          </a:extLst>
        </xdr:cNvPr>
        <xdr:cNvPicPr>
          <a:picLocks noChangeAspect="1"/>
        </xdr:cNvPicPr>
      </xdr:nvPicPr>
      <xdr:blipFill>
        <a:blip xmlns:r="http://schemas.openxmlformats.org/officeDocument/2006/relationships" r:embed="rId72"/>
        <a:stretch>
          <a:fillRect/>
        </a:stretch>
      </xdr:blipFill>
      <xdr:spPr>
        <a:xfrm>
          <a:off x="6705600" y="149923500"/>
          <a:ext cx="3636779" cy="1844007"/>
        </a:xfrm>
        <a:prstGeom prst="rect">
          <a:avLst/>
        </a:prstGeom>
      </xdr:spPr>
    </xdr:pic>
    <xdr:clientData/>
  </xdr:oneCellAnchor>
  <xdr:oneCellAnchor>
    <xdr:from>
      <xdr:col>4</xdr:col>
      <xdr:colOff>0</xdr:colOff>
      <xdr:row>812</xdr:row>
      <xdr:rowOff>0</xdr:rowOff>
    </xdr:from>
    <xdr:ext cx="3430892" cy="920705"/>
    <xdr:pic>
      <xdr:nvPicPr>
        <xdr:cNvPr id="75" name="Picture 74">
          <a:extLst>
            <a:ext uri="{FF2B5EF4-FFF2-40B4-BE49-F238E27FC236}">
              <a16:creationId xmlns:a16="http://schemas.microsoft.com/office/drawing/2014/main" id="{00000000-0008-0000-0300-00004B000000}"/>
            </a:ext>
          </a:extLst>
        </xdr:cNvPr>
        <xdr:cNvPicPr>
          <a:picLocks noChangeAspect="1"/>
        </xdr:cNvPicPr>
      </xdr:nvPicPr>
      <xdr:blipFill>
        <a:blip xmlns:r="http://schemas.openxmlformats.org/officeDocument/2006/relationships" r:embed="rId73"/>
        <a:stretch>
          <a:fillRect/>
        </a:stretch>
      </xdr:blipFill>
      <xdr:spPr>
        <a:xfrm>
          <a:off x="2438400" y="152400000"/>
          <a:ext cx="3430892" cy="920705"/>
        </a:xfrm>
        <a:prstGeom prst="rect">
          <a:avLst/>
        </a:prstGeom>
      </xdr:spPr>
    </xdr:pic>
    <xdr:clientData/>
  </xdr:oneCellAnchor>
  <xdr:oneCellAnchor>
    <xdr:from>
      <xdr:col>10</xdr:col>
      <xdr:colOff>0</xdr:colOff>
      <xdr:row>812</xdr:row>
      <xdr:rowOff>0</xdr:rowOff>
    </xdr:from>
    <xdr:ext cx="3034658" cy="920705"/>
    <xdr:pic>
      <xdr:nvPicPr>
        <xdr:cNvPr id="76" name="Picture 75">
          <a:extLst>
            <a:ext uri="{FF2B5EF4-FFF2-40B4-BE49-F238E27FC236}">
              <a16:creationId xmlns:a16="http://schemas.microsoft.com/office/drawing/2014/main" id="{00000000-0008-0000-0300-00004C000000}"/>
            </a:ext>
          </a:extLst>
        </xdr:cNvPr>
        <xdr:cNvPicPr>
          <a:picLocks noChangeAspect="1"/>
        </xdr:cNvPicPr>
      </xdr:nvPicPr>
      <xdr:blipFill>
        <a:blip xmlns:r="http://schemas.openxmlformats.org/officeDocument/2006/relationships" r:embed="rId74"/>
        <a:stretch>
          <a:fillRect/>
        </a:stretch>
      </xdr:blipFill>
      <xdr:spPr>
        <a:xfrm>
          <a:off x="6096000" y="152400000"/>
          <a:ext cx="3034658" cy="920705"/>
        </a:xfrm>
        <a:prstGeom prst="rect">
          <a:avLst/>
        </a:prstGeom>
      </xdr:spPr>
    </xdr:pic>
    <xdr:clientData/>
  </xdr:oneCellAnchor>
  <xdr:oneCellAnchor>
    <xdr:from>
      <xdr:col>4</xdr:col>
      <xdr:colOff>0</xdr:colOff>
      <xdr:row>821</xdr:row>
      <xdr:rowOff>0</xdr:rowOff>
    </xdr:from>
    <xdr:ext cx="4024287" cy="920705"/>
    <xdr:pic>
      <xdr:nvPicPr>
        <xdr:cNvPr id="77" name="Picture 76" descr="A graph showing a data distribution prior to any preprocessing">
          <a:extLst>
            <a:ext uri="{FF2B5EF4-FFF2-40B4-BE49-F238E27FC236}">
              <a16:creationId xmlns:a16="http://schemas.microsoft.com/office/drawing/2014/main" id="{00000000-0008-0000-0300-00004D000000}"/>
            </a:ext>
          </a:extLst>
        </xdr:cNvPr>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2438400" y="154114500"/>
          <a:ext cx="4024287" cy="92070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10</xdr:col>
      <xdr:colOff>97920</xdr:colOff>
      <xdr:row>820</xdr:row>
      <xdr:rowOff>178037</xdr:rowOff>
    </xdr:from>
    <xdr:ext cx="4024287" cy="922282"/>
    <xdr:pic>
      <xdr:nvPicPr>
        <xdr:cNvPr id="78" name="Picture 77" descr="A graph showing the data distribution following a log transform">
          <a:extLst>
            <a:ext uri="{FF2B5EF4-FFF2-40B4-BE49-F238E27FC236}">
              <a16:creationId xmlns:a16="http://schemas.microsoft.com/office/drawing/2014/main" id="{00000000-0008-0000-0300-00004E000000}"/>
            </a:ext>
          </a:extLst>
        </xdr:cNvPr>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6193920" y="154102037"/>
          <a:ext cx="4024287" cy="92228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0</xdr:colOff>
      <xdr:row>834</xdr:row>
      <xdr:rowOff>0</xdr:rowOff>
    </xdr:from>
    <xdr:ext cx="5231556" cy="1198178"/>
    <xdr:pic>
      <xdr:nvPicPr>
        <xdr:cNvPr id="79" name="Picture 78" descr="A graph showing the data after conversion&#10;  into quantiles. The line represent 20 intervals.]">
          <a:extLst>
            <a:ext uri="{FF2B5EF4-FFF2-40B4-BE49-F238E27FC236}">
              <a16:creationId xmlns:a16="http://schemas.microsoft.com/office/drawing/2014/main" id="{00000000-0008-0000-0300-00004F000000}"/>
            </a:ext>
          </a:extLst>
        </xdr:cNvPr>
        <xdr:cNvPicPr>
          <a:picLocks noChangeAspect="1" noChangeArrowheads="1"/>
        </xdr:cNvPicPr>
      </xdr:nvPicPr>
      <xdr:blipFill>
        <a:blip xmlns:r="http://schemas.openxmlformats.org/officeDocument/2006/relationships" r:embed="rId77" cstate="print">
          <a:extLst>
            <a:ext uri="{28A0092B-C50C-407E-A947-70E740481C1C}">
              <a14:useLocalDpi xmlns:a14="http://schemas.microsoft.com/office/drawing/2010/main" val="0"/>
            </a:ext>
          </a:extLst>
        </a:blip>
        <a:srcRect/>
        <a:stretch>
          <a:fillRect/>
        </a:stretch>
      </xdr:blipFill>
      <xdr:spPr bwMode="auto">
        <a:xfrm>
          <a:off x="2438400" y="156591000"/>
          <a:ext cx="5231556" cy="119817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xdr:col>
      <xdr:colOff>1</xdr:colOff>
      <xdr:row>867</xdr:row>
      <xdr:rowOff>0</xdr:rowOff>
    </xdr:from>
    <xdr:ext cx="5038368" cy="2304917"/>
    <xdr:pic>
      <xdr:nvPicPr>
        <xdr:cNvPr id="80" name="Picture 79">
          <a:extLst>
            <a:ext uri="{FF2B5EF4-FFF2-40B4-BE49-F238E27FC236}">
              <a16:creationId xmlns:a16="http://schemas.microsoft.com/office/drawing/2014/main" id="{00000000-0008-0000-0300-000050000000}"/>
            </a:ext>
          </a:extLst>
        </xdr:cNvPr>
        <xdr:cNvPicPr>
          <a:picLocks noChangeAspect="1"/>
        </xdr:cNvPicPr>
      </xdr:nvPicPr>
      <xdr:blipFill>
        <a:blip xmlns:r="http://schemas.openxmlformats.org/officeDocument/2006/relationships" r:embed="rId78"/>
        <a:stretch>
          <a:fillRect/>
        </a:stretch>
      </xdr:blipFill>
      <xdr:spPr>
        <a:xfrm>
          <a:off x="3048001" y="162877500"/>
          <a:ext cx="5038368" cy="2304917"/>
        </a:xfrm>
        <a:prstGeom prst="rect">
          <a:avLst/>
        </a:prstGeom>
      </xdr:spPr>
    </xdr:pic>
    <xdr:clientData/>
  </xdr:oneCellAnchor>
  <xdr:oneCellAnchor>
    <xdr:from>
      <xdr:col>5</xdr:col>
      <xdr:colOff>0</xdr:colOff>
      <xdr:row>895</xdr:row>
      <xdr:rowOff>0</xdr:rowOff>
    </xdr:from>
    <xdr:ext cx="2918893" cy="1842987"/>
    <xdr:pic>
      <xdr:nvPicPr>
        <xdr:cNvPr id="81" name="Picture 80">
          <a:extLst>
            <a:ext uri="{FF2B5EF4-FFF2-40B4-BE49-F238E27FC236}">
              <a16:creationId xmlns:a16="http://schemas.microsoft.com/office/drawing/2014/main" id="{00000000-0008-0000-0300-000051000000}"/>
            </a:ext>
          </a:extLst>
        </xdr:cNvPr>
        <xdr:cNvPicPr>
          <a:picLocks noChangeAspect="1"/>
        </xdr:cNvPicPr>
      </xdr:nvPicPr>
      <xdr:blipFill>
        <a:blip xmlns:r="http://schemas.openxmlformats.org/officeDocument/2006/relationships" r:embed="rId79"/>
        <a:stretch>
          <a:fillRect/>
        </a:stretch>
      </xdr:blipFill>
      <xdr:spPr>
        <a:xfrm>
          <a:off x="3048000" y="168211500"/>
          <a:ext cx="2918893" cy="1842987"/>
        </a:xfrm>
        <a:prstGeom prst="rect">
          <a:avLst/>
        </a:prstGeom>
      </xdr:spPr>
    </xdr:pic>
    <xdr:clientData/>
  </xdr:oneCellAnchor>
  <xdr:oneCellAnchor>
    <xdr:from>
      <xdr:col>2</xdr:col>
      <xdr:colOff>1</xdr:colOff>
      <xdr:row>788</xdr:row>
      <xdr:rowOff>0</xdr:rowOff>
    </xdr:from>
    <xdr:ext cx="4876691" cy="1382634"/>
    <xdr:pic>
      <xdr:nvPicPr>
        <xdr:cNvPr id="82" name="Picture 81">
          <a:extLst>
            <a:ext uri="{FF2B5EF4-FFF2-40B4-BE49-F238E27FC236}">
              <a16:creationId xmlns:a16="http://schemas.microsoft.com/office/drawing/2014/main" id="{00000000-0008-0000-0300-000052000000}"/>
            </a:ext>
          </a:extLst>
        </xdr:cNvPr>
        <xdr:cNvPicPr>
          <a:picLocks noChangeAspect="1"/>
        </xdr:cNvPicPr>
      </xdr:nvPicPr>
      <xdr:blipFill>
        <a:blip xmlns:r="http://schemas.openxmlformats.org/officeDocument/2006/relationships" r:embed="rId80"/>
        <a:stretch>
          <a:fillRect/>
        </a:stretch>
      </xdr:blipFill>
      <xdr:spPr>
        <a:xfrm>
          <a:off x="1219201" y="147828000"/>
          <a:ext cx="4876691" cy="1382634"/>
        </a:xfrm>
        <a:prstGeom prst="rect">
          <a:avLst/>
        </a:prstGeom>
      </xdr:spPr>
    </xdr:pic>
    <xdr:clientData/>
  </xdr:oneCellAnchor>
  <xdr:oneCellAnchor>
    <xdr:from>
      <xdr:col>3</xdr:col>
      <xdr:colOff>0</xdr:colOff>
      <xdr:row>1083</xdr:row>
      <xdr:rowOff>0</xdr:rowOff>
    </xdr:from>
    <xdr:ext cx="3942300" cy="2726831"/>
    <xdr:pic>
      <xdr:nvPicPr>
        <xdr:cNvPr id="83" name="Picture 82">
          <a:extLst>
            <a:ext uri="{FF2B5EF4-FFF2-40B4-BE49-F238E27FC236}">
              <a16:creationId xmlns:a16="http://schemas.microsoft.com/office/drawing/2014/main" id="{00000000-0008-0000-0300-000053000000}"/>
            </a:ext>
          </a:extLst>
        </xdr:cNvPr>
        <xdr:cNvPicPr>
          <a:picLocks noChangeAspect="1"/>
        </xdr:cNvPicPr>
      </xdr:nvPicPr>
      <xdr:blipFill>
        <a:blip xmlns:r="http://schemas.openxmlformats.org/officeDocument/2006/relationships" r:embed="rId81"/>
        <a:stretch>
          <a:fillRect/>
        </a:stretch>
      </xdr:blipFill>
      <xdr:spPr>
        <a:xfrm>
          <a:off x="1828800" y="204025500"/>
          <a:ext cx="3942300" cy="2726831"/>
        </a:xfrm>
        <a:prstGeom prst="rect">
          <a:avLst/>
        </a:prstGeom>
      </xdr:spPr>
    </xdr:pic>
    <xdr:clientData/>
  </xdr:oneCellAnchor>
  <xdr:oneCellAnchor>
    <xdr:from>
      <xdr:col>5</xdr:col>
      <xdr:colOff>0</xdr:colOff>
      <xdr:row>925</xdr:row>
      <xdr:rowOff>0</xdr:rowOff>
    </xdr:from>
    <xdr:ext cx="6379444" cy="906462"/>
    <xdr:pic>
      <xdr:nvPicPr>
        <xdr:cNvPr id="84" name="Picture 83">
          <a:extLst>
            <a:ext uri="{FF2B5EF4-FFF2-40B4-BE49-F238E27FC236}">
              <a16:creationId xmlns:a16="http://schemas.microsoft.com/office/drawing/2014/main" id="{00000000-0008-0000-0300-000054000000}"/>
            </a:ext>
          </a:extLst>
        </xdr:cNvPr>
        <xdr:cNvPicPr>
          <a:picLocks noChangeAspect="1"/>
        </xdr:cNvPicPr>
      </xdr:nvPicPr>
      <xdr:blipFill>
        <a:blip xmlns:r="http://schemas.openxmlformats.org/officeDocument/2006/relationships" r:embed="rId82"/>
        <a:stretch>
          <a:fillRect/>
        </a:stretch>
      </xdr:blipFill>
      <xdr:spPr>
        <a:xfrm>
          <a:off x="3048000" y="173926500"/>
          <a:ext cx="6379444" cy="906462"/>
        </a:xfrm>
        <a:prstGeom prst="rect">
          <a:avLst/>
        </a:prstGeom>
      </xdr:spPr>
    </xdr:pic>
    <xdr:clientData/>
  </xdr:oneCellAnchor>
  <xdr:oneCellAnchor>
    <xdr:from>
      <xdr:col>7</xdr:col>
      <xdr:colOff>28575</xdr:colOff>
      <xdr:row>939</xdr:row>
      <xdr:rowOff>9525</xdr:rowOff>
    </xdr:from>
    <xdr:ext cx="2566455" cy="1357710"/>
    <xdr:pic>
      <xdr:nvPicPr>
        <xdr:cNvPr id="85" name="Picture 84">
          <a:extLst>
            <a:ext uri="{FF2B5EF4-FFF2-40B4-BE49-F238E27FC236}">
              <a16:creationId xmlns:a16="http://schemas.microsoft.com/office/drawing/2014/main" id="{00000000-0008-0000-0300-000055000000}"/>
            </a:ext>
          </a:extLst>
        </xdr:cNvPr>
        <xdr:cNvPicPr>
          <a:picLocks noChangeAspect="1"/>
        </xdr:cNvPicPr>
      </xdr:nvPicPr>
      <xdr:blipFill>
        <a:blip xmlns:r="http://schemas.openxmlformats.org/officeDocument/2006/relationships" r:embed="rId83"/>
        <a:stretch>
          <a:fillRect/>
        </a:stretch>
      </xdr:blipFill>
      <xdr:spPr>
        <a:xfrm>
          <a:off x="4295775" y="176603025"/>
          <a:ext cx="2566455" cy="1357710"/>
        </a:xfrm>
        <a:prstGeom prst="rect">
          <a:avLst/>
        </a:prstGeom>
      </xdr:spPr>
    </xdr:pic>
    <xdr:clientData/>
  </xdr:oneCellAnchor>
  <xdr:oneCellAnchor>
    <xdr:from>
      <xdr:col>4</xdr:col>
      <xdr:colOff>590550</xdr:colOff>
      <xdr:row>993</xdr:row>
      <xdr:rowOff>38100</xdr:rowOff>
    </xdr:from>
    <xdr:ext cx="4496698" cy="2715419"/>
    <xdr:pic>
      <xdr:nvPicPr>
        <xdr:cNvPr id="86" name="Picture 85">
          <a:extLst>
            <a:ext uri="{FF2B5EF4-FFF2-40B4-BE49-F238E27FC236}">
              <a16:creationId xmlns:a16="http://schemas.microsoft.com/office/drawing/2014/main" id="{00000000-0008-0000-0300-000056000000}"/>
            </a:ext>
          </a:extLst>
        </xdr:cNvPr>
        <xdr:cNvPicPr>
          <a:picLocks noChangeAspect="1"/>
        </xdr:cNvPicPr>
      </xdr:nvPicPr>
      <xdr:blipFill>
        <a:blip xmlns:r="http://schemas.openxmlformats.org/officeDocument/2006/relationships" r:embed="rId84"/>
        <a:stretch>
          <a:fillRect/>
        </a:stretch>
      </xdr:blipFill>
      <xdr:spPr>
        <a:xfrm>
          <a:off x="3028950" y="186918600"/>
          <a:ext cx="4496698" cy="2715419"/>
        </a:xfrm>
        <a:prstGeom prst="rect">
          <a:avLst/>
        </a:prstGeom>
      </xdr:spPr>
    </xdr:pic>
    <xdr:clientData/>
  </xdr:oneCellAnchor>
  <xdr:oneCellAnchor>
    <xdr:from>
      <xdr:col>5</xdr:col>
      <xdr:colOff>0</xdr:colOff>
      <xdr:row>1016</xdr:row>
      <xdr:rowOff>0</xdr:rowOff>
    </xdr:from>
    <xdr:ext cx="4872355" cy="1810941"/>
    <xdr:pic>
      <xdr:nvPicPr>
        <xdr:cNvPr id="87" name="Picture 86">
          <a:extLst>
            <a:ext uri="{FF2B5EF4-FFF2-40B4-BE49-F238E27FC236}">
              <a16:creationId xmlns:a16="http://schemas.microsoft.com/office/drawing/2014/main" id="{00000000-0008-0000-0300-000057000000}"/>
            </a:ext>
          </a:extLst>
        </xdr:cNvPr>
        <xdr:cNvPicPr>
          <a:picLocks noChangeAspect="1"/>
        </xdr:cNvPicPr>
      </xdr:nvPicPr>
      <xdr:blipFill>
        <a:blip xmlns:r="http://schemas.openxmlformats.org/officeDocument/2006/relationships" r:embed="rId85"/>
        <a:stretch>
          <a:fillRect/>
        </a:stretch>
      </xdr:blipFill>
      <xdr:spPr>
        <a:xfrm>
          <a:off x="3048000" y="191262000"/>
          <a:ext cx="4872355" cy="1810941"/>
        </a:xfrm>
        <a:prstGeom prst="rect">
          <a:avLst/>
        </a:prstGeom>
      </xdr:spPr>
    </xdr:pic>
    <xdr:clientData/>
  </xdr:oneCellAnchor>
  <xdr:oneCellAnchor>
    <xdr:from>
      <xdr:col>17</xdr:col>
      <xdr:colOff>38100</xdr:colOff>
      <xdr:row>1005</xdr:row>
      <xdr:rowOff>66675</xdr:rowOff>
    </xdr:from>
    <xdr:ext cx="871669" cy="1810940"/>
    <xdr:pic>
      <xdr:nvPicPr>
        <xdr:cNvPr id="88" name="Picture 87">
          <a:extLst>
            <a:ext uri="{FF2B5EF4-FFF2-40B4-BE49-F238E27FC236}">
              <a16:creationId xmlns:a16="http://schemas.microsoft.com/office/drawing/2014/main" id="{00000000-0008-0000-0300-000058000000}"/>
            </a:ext>
          </a:extLst>
        </xdr:cNvPr>
        <xdr:cNvPicPr>
          <a:picLocks noChangeAspect="1"/>
        </xdr:cNvPicPr>
      </xdr:nvPicPr>
      <xdr:blipFill>
        <a:blip xmlns:r="http://schemas.openxmlformats.org/officeDocument/2006/relationships" r:embed="rId86"/>
        <a:stretch>
          <a:fillRect/>
        </a:stretch>
      </xdr:blipFill>
      <xdr:spPr>
        <a:xfrm>
          <a:off x="10401300" y="189233175"/>
          <a:ext cx="871669" cy="1810940"/>
        </a:xfrm>
        <a:prstGeom prst="rect">
          <a:avLst/>
        </a:prstGeom>
      </xdr:spPr>
    </xdr:pic>
    <xdr:clientData/>
  </xdr:oneCellAnchor>
  <xdr:oneCellAnchor>
    <xdr:from>
      <xdr:col>4</xdr:col>
      <xdr:colOff>1</xdr:colOff>
      <xdr:row>1034</xdr:row>
      <xdr:rowOff>0</xdr:rowOff>
    </xdr:from>
    <xdr:ext cx="1723815" cy="1810940"/>
    <xdr:pic>
      <xdr:nvPicPr>
        <xdr:cNvPr id="89" name="Picture 88">
          <a:extLst>
            <a:ext uri="{FF2B5EF4-FFF2-40B4-BE49-F238E27FC236}">
              <a16:creationId xmlns:a16="http://schemas.microsoft.com/office/drawing/2014/main" id="{00000000-0008-0000-0300-000059000000}"/>
            </a:ext>
          </a:extLst>
        </xdr:cNvPr>
        <xdr:cNvPicPr>
          <a:picLocks noChangeAspect="1"/>
        </xdr:cNvPicPr>
      </xdr:nvPicPr>
      <xdr:blipFill>
        <a:blip xmlns:r="http://schemas.openxmlformats.org/officeDocument/2006/relationships" r:embed="rId87"/>
        <a:stretch>
          <a:fillRect/>
        </a:stretch>
      </xdr:blipFill>
      <xdr:spPr>
        <a:xfrm>
          <a:off x="2438401" y="194691000"/>
          <a:ext cx="1723815" cy="1810940"/>
        </a:xfrm>
        <a:prstGeom prst="rect">
          <a:avLst/>
        </a:prstGeom>
      </xdr:spPr>
    </xdr:pic>
    <xdr:clientData/>
  </xdr:oneCellAnchor>
  <xdr:oneCellAnchor>
    <xdr:from>
      <xdr:col>6</xdr:col>
      <xdr:colOff>0</xdr:colOff>
      <xdr:row>1034</xdr:row>
      <xdr:rowOff>0</xdr:rowOff>
    </xdr:from>
    <xdr:ext cx="1653815" cy="1810940"/>
    <xdr:pic>
      <xdr:nvPicPr>
        <xdr:cNvPr id="90" name="Picture 89">
          <a:extLst>
            <a:ext uri="{FF2B5EF4-FFF2-40B4-BE49-F238E27FC236}">
              <a16:creationId xmlns:a16="http://schemas.microsoft.com/office/drawing/2014/main" id="{00000000-0008-0000-0300-00005A000000}"/>
            </a:ext>
          </a:extLst>
        </xdr:cNvPr>
        <xdr:cNvPicPr>
          <a:picLocks noChangeAspect="1"/>
        </xdr:cNvPicPr>
      </xdr:nvPicPr>
      <xdr:blipFill>
        <a:blip xmlns:r="http://schemas.openxmlformats.org/officeDocument/2006/relationships" r:embed="rId88"/>
        <a:stretch>
          <a:fillRect/>
        </a:stretch>
      </xdr:blipFill>
      <xdr:spPr>
        <a:xfrm>
          <a:off x="3657600" y="194691000"/>
          <a:ext cx="1653815" cy="1810940"/>
        </a:xfrm>
        <a:prstGeom prst="rect">
          <a:avLst/>
        </a:prstGeom>
      </xdr:spPr>
    </xdr:pic>
    <xdr:clientData/>
  </xdr:oneCellAnchor>
  <xdr:oneCellAnchor>
    <xdr:from>
      <xdr:col>9</xdr:col>
      <xdr:colOff>1</xdr:colOff>
      <xdr:row>1034</xdr:row>
      <xdr:rowOff>0</xdr:rowOff>
    </xdr:from>
    <xdr:ext cx="1851043" cy="1810940"/>
    <xdr:pic>
      <xdr:nvPicPr>
        <xdr:cNvPr id="91" name="Picture 90">
          <a:extLst>
            <a:ext uri="{FF2B5EF4-FFF2-40B4-BE49-F238E27FC236}">
              <a16:creationId xmlns:a16="http://schemas.microsoft.com/office/drawing/2014/main" id="{00000000-0008-0000-0300-00005B000000}"/>
            </a:ext>
          </a:extLst>
        </xdr:cNvPr>
        <xdr:cNvPicPr>
          <a:picLocks noChangeAspect="1"/>
        </xdr:cNvPicPr>
      </xdr:nvPicPr>
      <xdr:blipFill>
        <a:blip xmlns:r="http://schemas.openxmlformats.org/officeDocument/2006/relationships" r:embed="rId89"/>
        <a:stretch>
          <a:fillRect/>
        </a:stretch>
      </xdr:blipFill>
      <xdr:spPr>
        <a:xfrm>
          <a:off x="5486401" y="194691000"/>
          <a:ext cx="1851043" cy="1810940"/>
        </a:xfrm>
        <a:prstGeom prst="rect">
          <a:avLst/>
        </a:prstGeom>
      </xdr:spPr>
    </xdr:pic>
    <xdr:clientData/>
  </xdr:oneCellAnchor>
  <xdr:oneCellAnchor>
    <xdr:from>
      <xdr:col>12</xdr:col>
      <xdr:colOff>0</xdr:colOff>
      <xdr:row>1034</xdr:row>
      <xdr:rowOff>0</xdr:rowOff>
    </xdr:from>
    <xdr:ext cx="1868711" cy="1810940"/>
    <xdr:pic>
      <xdr:nvPicPr>
        <xdr:cNvPr id="92" name="Picture 91">
          <a:extLst>
            <a:ext uri="{FF2B5EF4-FFF2-40B4-BE49-F238E27FC236}">
              <a16:creationId xmlns:a16="http://schemas.microsoft.com/office/drawing/2014/main" id="{00000000-0008-0000-0300-00005C000000}"/>
            </a:ext>
          </a:extLst>
        </xdr:cNvPr>
        <xdr:cNvPicPr>
          <a:picLocks noChangeAspect="1"/>
        </xdr:cNvPicPr>
      </xdr:nvPicPr>
      <xdr:blipFill>
        <a:blip xmlns:r="http://schemas.openxmlformats.org/officeDocument/2006/relationships" r:embed="rId90"/>
        <a:stretch>
          <a:fillRect/>
        </a:stretch>
      </xdr:blipFill>
      <xdr:spPr>
        <a:xfrm>
          <a:off x="7315200" y="194691000"/>
          <a:ext cx="1868711" cy="1810940"/>
        </a:xfrm>
        <a:prstGeom prst="rect">
          <a:avLst/>
        </a:prstGeom>
      </xdr:spPr>
    </xdr:pic>
    <xdr:clientData/>
  </xdr:oneCellAnchor>
  <xdr:oneCellAnchor>
    <xdr:from>
      <xdr:col>2</xdr:col>
      <xdr:colOff>590550</xdr:colOff>
      <xdr:row>1047</xdr:row>
      <xdr:rowOff>9525</xdr:rowOff>
    </xdr:from>
    <xdr:ext cx="7752771" cy="4401978"/>
    <xdr:pic>
      <xdr:nvPicPr>
        <xdr:cNvPr id="93" name="Picture 92">
          <a:extLst>
            <a:ext uri="{FF2B5EF4-FFF2-40B4-BE49-F238E27FC236}">
              <a16:creationId xmlns:a16="http://schemas.microsoft.com/office/drawing/2014/main" id="{00000000-0008-0000-0300-00005D000000}"/>
            </a:ext>
          </a:extLst>
        </xdr:cNvPr>
        <xdr:cNvPicPr>
          <a:picLocks noChangeAspect="1"/>
        </xdr:cNvPicPr>
      </xdr:nvPicPr>
      <xdr:blipFill>
        <a:blip xmlns:r="http://schemas.openxmlformats.org/officeDocument/2006/relationships" r:embed="rId91"/>
        <a:stretch>
          <a:fillRect/>
        </a:stretch>
      </xdr:blipFill>
      <xdr:spPr>
        <a:xfrm>
          <a:off x="1809750" y="197177025"/>
          <a:ext cx="7752771" cy="4401978"/>
        </a:xfrm>
        <a:prstGeom prst="rect">
          <a:avLst/>
        </a:prstGeom>
      </xdr:spPr>
    </xdr:pic>
    <xdr:clientData/>
  </xdr:oneCellAnchor>
  <xdr:oneCellAnchor>
    <xdr:from>
      <xdr:col>4</xdr:col>
      <xdr:colOff>0</xdr:colOff>
      <xdr:row>1118</xdr:row>
      <xdr:rowOff>0</xdr:rowOff>
    </xdr:from>
    <xdr:ext cx="2792061" cy="1999204"/>
    <xdr:pic>
      <xdr:nvPicPr>
        <xdr:cNvPr id="94" name="Picture 93">
          <a:extLst>
            <a:ext uri="{FF2B5EF4-FFF2-40B4-BE49-F238E27FC236}">
              <a16:creationId xmlns:a16="http://schemas.microsoft.com/office/drawing/2014/main" id="{00000000-0008-0000-0300-00005E000000}"/>
            </a:ext>
          </a:extLst>
        </xdr:cNvPr>
        <xdr:cNvPicPr>
          <a:picLocks noChangeAspect="1"/>
        </xdr:cNvPicPr>
      </xdr:nvPicPr>
      <xdr:blipFill>
        <a:blip xmlns:r="http://schemas.openxmlformats.org/officeDocument/2006/relationships" r:embed="rId92"/>
        <a:stretch>
          <a:fillRect/>
        </a:stretch>
      </xdr:blipFill>
      <xdr:spPr>
        <a:xfrm>
          <a:off x="2438400" y="210693000"/>
          <a:ext cx="2792061" cy="1999204"/>
        </a:xfrm>
        <a:prstGeom prst="rect">
          <a:avLst/>
        </a:prstGeom>
      </xdr:spPr>
    </xdr:pic>
    <xdr:clientData/>
  </xdr:oneCellAnchor>
  <xdr:oneCellAnchor>
    <xdr:from>
      <xdr:col>9</xdr:col>
      <xdr:colOff>0</xdr:colOff>
      <xdr:row>1118</xdr:row>
      <xdr:rowOff>0</xdr:rowOff>
    </xdr:from>
    <xdr:ext cx="2849205" cy="2319045"/>
    <xdr:pic>
      <xdr:nvPicPr>
        <xdr:cNvPr id="95" name="Picture 94">
          <a:extLst>
            <a:ext uri="{FF2B5EF4-FFF2-40B4-BE49-F238E27FC236}">
              <a16:creationId xmlns:a16="http://schemas.microsoft.com/office/drawing/2014/main" id="{00000000-0008-0000-0300-00005F000000}"/>
            </a:ext>
          </a:extLst>
        </xdr:cNvPr>
        <xdr:cNvPicPr>
          <a:picLocks noChangeAspect="1"/>
        </xdr:cNvPicPr>
      </xdr:nvPicPr>
      <xdr:blipFill>
        <a:blip xmlns:r="http://schemas.openxmlformats.org/officeDocument/2006/relationships" r:embed="rId93"/>
        <a:stretch>
          <a:fillRect/>
        </a:stretch>
      </xdr:blipFill>
      <xdr:spPr>
        <a:xfrm>
          <a:off x="5486400" y="210693000"/>
          <a:ext cx="2849205" cy="2319045"/>
        </a:xfrm>
        <a:prstGeom prst="rect">
          <a:avLst/>
        </a:prstGeom>
      </xdr:spPr>
    </xdr:pic>
    <xdr:clientData/>
  </xdr:oneCellAnchor>
  <xdr:oneCellAnchor>
    <xdr:from>
      <xdr:col>14</xdr:col>
      <xdr:colOff>0</xdr:colOff>
      <xdr:row>1118</xdr:row>
      <xdr:rowOff>0</xdr:rowOff>
    </xdr:from>
    <xdr:ext cx="2877776" cy="2338093"/>
    <xdr:pic>
      <xdr:nvPicPr>
        <xdr:cNvPr id="96" name="Picture 95">
          <a:extLst>
            <a:ext uri="{FF2B5EF4-FFF2-40B4-BE49-F238E27FC236}">
              <a16:creationId xmlns:a16="http://schemas.microsoft.com/office/drawing/2014/main" id="{00000000-0008-0000-0300-000060000000}"/>
            </a:ext>
          </a:extLst>
        </xdr:cNvPr>
        <xdr:cNvPicPr>
          <a:picLocks noChangeAspect="1"/>
        </xdr:cNvPicPr>
      </xdr:nvPicPr>
      <xdr:blipFill>
        <a:blip xmlns:r="http://schemas.openxmlformats.org/officeDocument/2006/relationships" r:embed="rId94"/>
        <a:stretch>
          <a:fillRect/>
        </a:stretch>
      </xdr:blipFill>
      <xdr:spPr>
        <a:xfrm>
          <a:off x="8534400" y="210693000"/>
          <a:ext cx="2877776" cy="2338093"/>
        </a:xfrm>
        <a:prstGeom prst="rect">
          <a:avLst/>
        </a:prstGeom>
      </xdr:spPr>
    </xdr:pic>
    <xdr:clientData/>
  </xdr:oneCellAnchor>
  <xdr:oneCellAnchor>
    <xdr:from>
      <xdr:col>3</xdr:col>
      <xdr:colOff>0</xdr:colOff>
      <xdr:row>1160</xdr:row>
      <xdr:rowOff>0</xdr:rowOff>
    </xdr:from>
    <xdr:ext cx="4084948" cy="1810940"/>
    <xdr:pic>
      <xdr:nvPicPr>
        <xdr:cNvPr id="97" name="Picture 96">
          <a:extLst>
            <a:ext uri="{FF2B5EF4-FFF2-40B4-BE49-F238E27FC236}">
              <a16:creationId xmlns:a16="http://schemas.microsoft.com/office/drawing/2014/main" id="{00000000-0008-0000-0300-000061000000}"/>
            </a:ext>
          </a:extLst>
        </xdr:cNvPr>
        <xdr:cNvPicPr>
          <a:picLocks noChangeAspect="1"/>
        </xdr:cNvPicPr>
      </xdr:nvPicPr>
      <xdr:blipFill>
        <a:blip xmlns:r="http://schemas.openxmlformats.org/officeDocument/2006/relationships" r:embed="rId95"/>
        <a:stretch>
          <a:fillRect/>
        </a:stretch>
      </xdr:blipFill>
      <xdr:spPr>
        <a:xfrm>
          <a:off x="1828800" y="218122500"/>
          <a:ext cx="4084948" cy="1810940"/>
        </a:xfrm>
        <a:prstGeom prst="rect">
          <a:avLst/>
        </a:prstGeom>
      </xdr:spPr>
    </xdr:pic>
    <xdr:clientData/>
  </xdr:oneCellAnchor>
  <xdr:oneCellAnchor>
    <xdr:from>
      <xdr:col>2</xdr:col>
      <xdr:colOff>0</xdr:colOff>
      <xdr:row>1188</xdr:row>
      <xdr:rowOff>0</xdr:rowOff>
    </xdr:from>
    <xdr:ext cx="3985140" cy="3619897"/>
    <xdr:pic>
      <xdr:nvPicPr>
        <xdr:cNvPr id="98" name="Picture 97">
          <a:extLst>
            <a:ext uri="{FF2B5EF4-FFF2-40B4-BE49-F238E27FC236}">
              <a16:creationId xmlns:a16="http://schemas.microsoft.com/office/drawing/2014/main" id="{00000000-0008-0000-0300-000062000000}"/>
            </a:ext>
          </a:extLst>
        </xdr:cNvPr>
        <xdr:cNvPicPr>
          <a:picLocks noChangeAspect="1"/>
        </xdr:cNvPicPr>
      </xdr:nvPicPr>
      <xdr:blipFill>
        <a:blip xmlns:r="http://schemas.openxmlformats.org/officeDocument/2006/relationships" r:embed="rId96"/>
        <a:stretch>
          <a:fillRect/>
        </a:stretch>
      </xdr:blipFill>
      <xdr:spPr>
        <a:xfrm>
          <a:off x="1219200" y="223456500"/>
          <a:ext cx="3985140" cy="3619897"/>
        </a:xfrm>
        <a:prstGeom prst="rect">
          <a:avLst/>
        </a:prstGeom>
      </xdr:spPr>
    </xdr:pic>
    <xdr:clientData/>
  </xdr:oneCellAnchor>
  <xdr:oneCellAnchor>
    <xdr:from>
      <xdr:col>15</xdr:col>
      <xdr:colOff>19050</xdr:colOff>
      <xdr:row>309</xdr:row>
      <xdr:rowOff>142875</xdr:rowOff>
    </xdr:from>
    <xdr:ext cx="3478775" cy="1808957"/>
    <xdr:pic>
      <xdr:nvPicPr>
        <xdr:cNvPr id="99" name="Picture 98">
          <a:extLst>
            <a:ext uri="{FF2B5EF4-FFF2-40B4-BE49-F238E27FC236}">
              <a16:creationId xmlns:a16="http://schemas.microsoft.com/office/drawing/2014/main" id="{00000000-0008-0000-0300-000063000000}"/>
            </a:ext>
          </a:extLst>
        </xdr:cNvPr>
        <xdr:cNvPicPr>
          <a:picLocks noChangeAspect="1"/>
        </xdr:cNvPicPr>
      </xdr:nvPicPr>
      <xdr:blipFill>
        <a:blip xmlns:r="http://schemas.openxmlformats.org/officeDocument/2006/relationships" r:embed="rId97"/>
        <a:stretch>
          <a:fillRect/>
        </a:stretch>
      </xdr:blipFill>
      <xdr:spPr>
        <a:xfrm>
          <a:off x="9163050" y="56911875"/>
          <a:ext cx="3478775" cy="1808957"/>
        </a:xfrm>
        <a:prstGeom prst="rect">
          <a:avLst/>
        </a:prstGeom>
      </xdr:spPr>
    </xdr:pic>
    <xdr:clientData/>
  </xdr:oneCellAnchor>
  <xdr:oneCellAnchor>
    <xdr:from>
      <xdr:col>11</xdr:col>
      <xdr:colOff>0</xdr:colOff>
      <xdr:row>697</xdr:row>
      <xdr:rowOff>0</xdr:rowOff>
    </xdr:from>
    <xdr:ext cx="3027922" cy="1810941"/>
    <xdr:pic>
      <xdr:nvPicPr>
        <xdr:cNvPr id="100" name="Picture 99">
          <a:extLst>
            <a:ext uri="{FF2B5EF4-FFF2-40B4-BE49-F238E27FC236}">
              <a16:creationId xmlns:a16="http://schemas.microsoft.com/office/drawing/2014/main" id="{00000000-0008-0000-0300-000064000000}"/>
            </a:ext>
          </a:extLst>
        </xdr:cNvPr>
        <xdr:cNvPicPr>
          <a:picLocks noChangeAspect="1"/>
        </xdr:cNvPicPr>
      </xdr:nvPicPr>
      <xdr:blipFill>
        <a:blip xmlns:r="http://schemas.openxmlformats.org/officeDocument/2006/relationships" r:embed="rId98"/>
        <a:stretch>
          <a:fillRect/>
        </a:stretch>
      </xdr:blipFill>
      <xdr:spPr>
        <a:xfrm>
          <a:off x="6705600" y="130492500"/>
          <a:ext cx="3027922" cy="1810941"/>
        </a:xfrm>
        <a:prstGeom prst="rect">
          <a:avLst/>
        </a:prstGeom>
      </xdr:spPr>
    </xdr:pic>
    <xdr:clientData/>
  </xdr:oneCellAnchor>
  <xdr:oneCellAnchor>
    <xdr:from>
      <xdr:col>16</xdr:col>
      <xdr:colOff>0</xdr:colOff>
      <xdr:row>697</xdr:row>
      <xdr:rowOff>0</xdr:rowOff>
    </xdr:from>
    <xdr:ext cx="3427428" cy="1810941"/>
    <xdr:pic>
      <xdr:nvPicPr>
        <xdr:cNvPr id="101" name="Picture 100">
          <a:extLst>
            <a:ext uri="{FF2B5EF4-FFF2-40B4-BE49-F238E27FC236}">
              <a16:creationId xmlns:a16="http://schemas.microsoft.com/office/drawing/2014/main" id="{00000000-0008-0000-0300-000065000000}"/>
            </a:ext>
          </a:extLst>
        </xdr:cNvPr>
        <xdr:cNvPicPr>
          <a:picLocks noChangeAspect="1"/>
        </xdr:cNvPicPr>
      </xdr:nvPicPr>
      <xdr:blipFill>
        <a:blip xmlns:r="http://schemas.openxmlformats.org/officeDocument/2006/relationships" r:embed="rId99"/>
        <a:stretch>
          <a:fillRect/>
        </a:stretch>
      </xdr:blipFill>
      <xdr:spPr>
        <a:xfrm>
          <a:off x="9753600" y="130492500"/>
          <a:ext cx="3427428" cy="1810941"/>
        </a:xfrm>
        <a:prstGeom prst="rect">
          <a:avLst/>
        </a:prstGeom>
      </xdr:spPr>
    </xdr:pic>
    <xdr:clientData/>
  </xdr:oneCellAnchor>
  <xdr:oneCellAnchor>
    <xdr:from>
      <xdr:col>2</xdr:col>
      <xdr:colOff>1</xdr:colOff>
      <xdr:row>1822</xdr:row>
      <xdr:rowOff>0</xdr:rowOff>
    </xdr:from>
    <xdr:ext cx="3835431" cy="1810941"/>
    <xdr:pic>
      <xdr:nvPicPr>
        <xdr:cNvPr id="102" name="Picture 101">
          <a:extLst>
            <a:ext uri="{FF2B5EF4-FFF2-40B4-BE49-F238E27FC236}">
              <a16:creationId xmlns:a16="http://schemas.microsoft.com/office/drawing/2014/main" id="{00000000-0008-0000-0300-000066000000}"/>
            </a:ext>
          </a:extLst>
        </xdr:cNvPr>
        <xdr:cNvPicPr>
          <a:picLocks noChangeAspect="1"/>
        </xdr:cNvPicPr>
      </xdr:nvPicPr>
      <xdr:blipFill>
        <a:blip xmlns:r="http://schemas.openxmlformats.org/officeDocument/2006/relationships" r:embed="rId100"/>
        <a:stretch>
          <a:fillRect/>
        </a:stretch>
      </xdr:blipFill>
      <xdr:spPr>
        <a:xfrm>
          <a:off x="1219201" y="344233500"/>
          <a:ext cx="3835431" cy="1810941"/>
        </a:xfrm>
        <a:prstGeom prst="rect">
          <a:avLst/>
        </a:prstGeom>
      </xdr:spPr>
    </xdr:pic>
    <xdr:clientData/>
  </xdr:oneCellAnchor>
  <xdr:oneCellAnchor>
    <xdr:from>
      <xdr:col>4</xdr:col>
      <xdr:colOff>0</xdr:colOff>
      <xdr:row>1139</xdr:row>
      <xdr:rowOff>0</xdr:rowOff>
    </xdr:from>
    <xdr:ext cx="8038484" cy="584523"/>
    <xdr:pic>
      <xdr:nvPicPr>
        <xdr:cNvPr id="103" name="Picture 102">
          <a:extLst>
            <a:ext uri="{FF2B5EF4-FFF2-40B4-BE49-F238E27FC236}">
              <a16:creationId xmlns:a16="http://schemas.microsoft.com/office/drawing/2014/main" id="{00000000-0008-0000-0300-000067000000}"/>
            </a:ext>
          </a:extLst>
        </xdr:cNvPr>
        <xdr:cNvPicPr>
          <a:picLocks noChangeAspect="1"/>
        </xdr:cNvPicPr>
      </xdr:nvPicPr>
      <xdr:blipFill>
        <a:blip xmlns:r="http://schemas.openxmlformats.org/officeDocument/2006/relationships" r:embed="rId101"/>
        <a:stretch>
          <a:fillRect/>
        </a:stretch>
      </xdr:blipFill>
      <xdr:spPr>
        <a:xfrm>
          <a:off x="2438400" y="214693500"/>
          <a:ext cx="8038484" cy="584523"/>
        </a:xfrm>
        <a:prstGeom prst="rect">
          <a:avLst/>
        </a:prstGeom>
      </xdr:spPr>
    </xdr:pic>
    <xdr:clientData/>
  </xdr:oneCellAnchor>
  <xdr:oneCellAnchor>
    <xdr:from>
      <xdr:col>17</xdr:col>
      <xdr:colOff>0</xdr:colOff>
      <xdr:row>1134</xdr:row>
      <xdr:rowOff>0</xdr:rowOff>
    </xdr:from>
    <xdr:ext cx="2881855" cy="1810941"/>
    <xdr:pic>
      <xdr:nvPicPr>
        <xdr:cNvPr id="104" name="Picture 103">
          <a:extLst>
            <a:ext uri="{FF2B5EF4-FFF2-40B4-BE49-F238E27FC236}">
              <a16:creationId xmlns:a16="http://schemas.microsoft.com/office/drawing/2014/main" id="{00000000-0008-0000-0300-000068000000}"/>
            </a:ext>
          </a:extLst>
        </xdr:cNvPr>
        <xdr:cNvPicPr>
          <a:picLocks noChangeAspect="1"/>
        </xdr:cNvPicPr>
      </xdr:nvPicPr>
      <xdr:blipFill>
        <a:blip xmlns:r="http://schemas.openxmlformats.org/officeDocument/2006/relationships" r:embed="rId102"/>
        <a:stretch>
          <a:fillRect/>
        </a:stretch>
      </xdr:blipFill>
      <xdr:spPr>
        <a:xfrm>
          <a:off x="10363200" y="213741000"/>
          <a:ext cx="2881855" cy="1810941"/>
        </a:xfrm>
        <a:prstGeom prst="rect">
          <a:avLst/>
        </a:prstGeom>
      </xdr:spPr>
    </xdr:pic>
    <xdr:clientData/>
  </xdr:oneCellAnchor>
  <xdr:oneCellAnchor>
    <xdr:from>
      <xdr:col>4</xdr:col>
      <xdr:colOff>1</xdr:colOff>
      <xdr:row>614</xdr:row>
      <xdr:rowOff>0</xdr:rowOff>
    </xdr:from>
    <xdr:ext cx="4500671" cy="1810941"/>
    <xdr:pic>
      <xdr:nvPicPr>
        <xdr:cNvPr id="105" name="Picture 104">
          <a:extLst>
            <a:ext uri="{FF2B5EF4-FFF2-40B4-BE49-F238E27FC236}">
              <a16:creationId xmlns:a16="http://schemas.microsoft.com/office/drawing/2014/main" id="{00000000-0008-0000-0300-000069000000}"/>
            </a:ext>
          </a:extLst>
        </xdr:cNvPr>
        <xdr:cNvPicPr>
          <a:picLocks noChangeAspect="1"/>
        </xdr:cNvPicPr>
      </xdr:nvPicPr>
      <xdr:blipFill>
        <a:blip xmlns:r="http://schemas.openxmlformats.org/officeDocument/2006/relationships" r:embed="rId103"/>
        <a:stretch>
          <a:fillRect/>
        </a:stretch>
      </xdr:blipFill>
      <xdr:spPr>
        <a:xfrm>
          <a:off x="2438401" y="114681000"/>
          <a:ext cx="4500671" cy="1810941"/>
        </a:xfrm>
        <a:prstGeom prst="rect">
          <a:avLst/>
        </a:prstGeom>
      </xdr:spPr>
    </xdr:pic>
    <xdr:clientData/>
  </xdr:oneCellAnchor>
  <xdr:oneCellAnchor>
    <xdr:from>
      <xdr:col>1</xdr:col>
      <xdr:colOff>1</xdr:colOff>
      <xdr:row>637</xdr:row>
      <xdr:rowOff>0</xdr:rowOff>
    </xdr:from>
    <xdr:ext cx="4984178" cy="1810940"/>
    <xdr:pic>
      <xdr:nvPicPr>
        <xdr:cNvPr id="106" name="Picture 105">
          <a:extLst>
            <a:ext uri="{FF2B5EF4-FFF2-40B4-BE49-F238E27FC236}">
              <a16:creationId xmlns:a16="http://schemas.microsoft.com/office/drawing/2014/main" id="{00000000-0008-0000-0300-00006A000000}"/>
            </a:ext>
          </a:extLst>
        </xdr:cNvPr>
        <xdr:cNvPicPr>
          <a:picLocks noChangeAspect="1"/>
        </xdr:cNvPicPr>
      </xdr:nvPicPr>
      <xdr:blipFill>
        <a:blip xmlns:r="http://schemas.openxmlformats.org/officeDocument/2006/relationships" r:embed="rId104"/>
        <a:stretch>
          <a:fillRect/>
        </a:stretch>
      </xdr:blipFill>
      <xdr:spPr>
        <a:xfrm>
          <a:off x="609601" y="119062500"/>
          <a:ext cx="4984178" cy="1810940"/>
        </a:xfrm>
        <a:prstGeom prst="rect">
          <a:avLst/>
        </a:prstGeom>
      </xdr:spPr>
    </xdr:pic>
    <xdr:clientData/>
  </xdr:oneCellAnchor>
  <xdr:oneCellAnchor>
    <xdr:from>
      <xdr:col>2</xdr:col>
      <xdr:colOff>47625</xdr:colOff>
      <xdr:row>1302</xdr:row>
      <xdr:rowOff>38100</xdr:rowOff>
    </xdr:from>
    <xdr:ext cx="2065303" cy="904478"/>
    <xdr:pic>
      <xdr:nvPicPr>
        <xdr:cNvPr id="107" name="Picture 106">
          <a:extLst>
            <a:ext uri="{FF2B5EF4-FFF2-40B4-BE49-F238E27FC236}">
              <a16:creationId xmlns:a16="http://schemas.microsoft.com/office/drawing/2014/main" id="{00000000-0008-0000-0300-00006B000000}"/>
            </a:ext>
          </a:extLst>
        </xdr:cNvPr>
        <xdr:cNvPicPr>
          <a:picLocks noChangeAspect="1"/>
        </xdr:cNvPicPr>
      </xdr:nvPicPr>
      <xdr:blipFill>
        <a:blip xmlns:r="http://schemas.openxmlformats.org/officeDocument/2006/relationships" r:embed="rId105"/>
        <a:stretch>
          <a:fillRect/>
        </a:stretch>
      </xdr:blipFill>
      <xdr:spPr>
        <a:xfrm>
          <a:off x="1266825" y="245211600"/>
          <a:ext cx="2065303" cy="904478"/>
        </a:xfrm>
        <a:prstGeom prst="rect">
          <a:avLst/>
        </a:prstGeom>
      </xdr:spPr>
    </xdr:pic>
    <xdr:clientData/>
  </xdr:oneCellAnchor>
  <xdr:oneCellAnchor>
    <xdr:from>
      <xdr:col>4</xdr:col>
      <xdr:colOff>0</xdr:colOff>
      <xdr:row>1280</xdr:row>
      <xdr:rowOff>0</xdr:rowOff>
    </xdr:from>
    <xdr:ext cx="2649537" cy="354064"/>
    <xdr:pic>
      <xdr:nvPicPr>
        <xdr:cNvPr id="108" name="Picture 107">
          <a:extLst>
            <a:ext uri="{FF2B5EF4-FFF2-40B4-BE49-F238E27FC236}">
              <a16:creationId xmlns:a16="http://schemas.microsoft.com/office/drawing/2014/main" id="{00000000-0008-0000-0300-00006C000000}"/>
            </a:ext>
          </a:extLst>
        </xdr:cNvPr>
        <xdr:cNvPicPr>
          <a:picLocks noChangeAspect="1"/>
        </xdr:cNvPicPr>
      </xdr:nvPicPr>
      <xdr:blipFill>
        <a:blip xmlns:r="http://schemas.openxmlformats.org/officeDocument/2006/relationships" r:embed="rId106"/>
        <a:stretch>
          <a:fillRect/>
        </a:stretch>
      </xdr:blipFill>
      <xdr:spPr>
        <a:xfrm>
          <a:off x="2438400" y="240982500"/>
          <a:ext cx="2649537" cy="354064"/>
        </a:xfrm>
        <a:prstGeom prst="rect">
          <a:avLst/>
        </a:prstGeom>
      </xdr:spPr>
    </xdr:pic>
    <xdr:clientData/>
  </xdr:oneCellAnchor>
  <xdr:oneCellAnchor>
    <xdr:from>
      <xdr:col>4</xdr:col>
      <xdr:colOff>0</xdr:colOff>
      <xdr:row>1284</xdr:row>
      <xdr:rowOff>0</xdr:rowOff>
    </xdr:from>
    <xdr:ext cx="1639093" cy="275020"/>
    <xdr:pic>
      <xdr:nvPicPr>
        <xdr:cNvPr id="109" name="Picture 108">
          <a:extLst>
            <a:ext uri="{FF2B5EF4-FFF2-40B4-BE49-F238E27FC236}">
              <a16:creationId xmlns:a16="http://schemas.microsoft.com/office/drawing/2014/main" id="{00000000-0008-0000-0300-00006D000000}"/>
            </a:ext>
          </a:extLst>
        </xdr:cNvPr>
        <xdr:cNvPicPr>
          <a:picLocks noChangeAspect="1"/>
        </xdr:cNvPicPr>
      </xdr:nvPicPr>
      <xdr:blipFill>
        <a:blip xmlns:r="http://schemas.openxmlformats.org/officeDocument/2006/relationships" r:embed="rId107"/>
        <a:stretch>
          <a:fillRect/>
        </a:stretch>
      </xdr:blipFill>
      <xdr:spPr>
        <a:xfrm>
          <a:off x="2438400" y="241744500"/>
          <a:ext cx="1639093" cy="275020"/>
        </a:xfrm>
        <a:prstGeom prst="rect">
          <a:avLst/>
        </a:prstGeom>
      </xdr:spPr>
    </xdr:pic>
    <xdr:clientData/>
  </xdr:oneCellAnchor>
  <xdr:oneCellAnchor>
    <xdr:from>
      <xdr:col>8</xdr:col>
      <xdr:colOff>1</xdr:colOff>
      <xdr:row>1286</xdr:row>
      <xdr:rowOff>0</xdr:rowOff>
    </xdr:from>
    <xdr:ext cx="1302998" cy="1075928"/>
    <xdr:pic>
      <xdr:nvPicPr>
        <xdr:cNvPr id="110" name="Picture 109">
          <a:extLst>
            <a:ext uri="{FF2B5EF4-FFF2-40B4-BE49-F238E27FC236}">
              <a16:creationId xmlns:a16="http://schemas.microsoft.com/office/drawing/2014/main" id="{00000000-0008-0000-0300-00006E000000}"/>
            </a:ext>
          </a:extLst>
        </xdr:cNvPr>
        <xdr:cNvPicPr>
          <a:picLocks noChangeAspect="1"/>
        </xdr:cNvPicPr>
      </xdr:nvPicPr>
      <xdr:blipFill>
        <a:blip xmlns:r="http://schemas.openxmlformats.org/officeDocument/2006/relationships" r:embed="rId108"/>
        <a:stretch>
          <a:fillRect/>
        </a:stretch>
      </xdr:blipFill>
      <xdr:spPr>
        <a:xfrm>
          <a:off x="4876801" y="242125500"/>
          <a:ext cx="1302998" cy="1075928"/>
        </a:xfrm>
        <a:prstGeom prst="rect">
          <a:avLst/>
        </a:prstGeom>
      </xdr:spPr>
    </xdr:pic>
    <xdr:clientData/>
  </xdr:oneCellAnchor>
  <xdr:oneCellAnchor>
    <xdr:from>
      <xdr:col>4</xdr:col>
      <xdr:colOff>1</xdr:colOff>
      <xdr:row>1274</xdr:row>
      <xdr:rowOff>0</xdr:rowOff>
    </xdr:from>
    <xdr:ext cx="2643186" cy="952500"/>
    <xdr:pic>
      <xdr:nvPicPr>
        <xdr:cNvPr id="111" name="Picture 110">
          <a:extLst>
            <a:ext uri="{FF2B5EF4-FFF2-40B4-BE49-F238E27FC236}">
              <a16:creationId xmlns:a16="http://schemas.microsoft.com/office/drawing/2014/main" id="{00000000-0008-0000-0300-00006F000000}"/>
            </a:ext>
          </a:extLst>
        </xdr:cNvPr>
        <xdr:cNvPicPr>
          <a:picLocks noChangeAspect="1"/>
        </xdr:cNvPicPr>
      </xdr:nvPicPr>
      <xdr:blipFill>
        <a:blip xmlns:r="http://schemas.openxmlformats.org/officeDocument/2006/relationships" r:embed="rId109"/>
        <a:stretch>
          <a:fillRect/>
        </a:stretch>
      </xdr:blipFill>
      <xdr:spPr>
        <a:xfrm>
          <a:off x="2438401" y="239839500"/>
          <a:ext cx="2643186" cy="952500"/>
        </a:xfrm>
        <a:prstGeom prst="rect">
          <a:avLst/>
        </a:prstGeom>
      </xdr:spPr>
    </xdr:pic>
    <xdr:clientData/>
  </xdr:oneCellAnchor>
  <xdr:oneCellAnchor>
    <xdr:from>
      <xdr:col>4</xdr:col>
      <xdr:colOff>0</xdr:colOff>
      <xdr:row>1367</xdr:row>
      <xdr:rowOff>0</xdr:rowOff>
    </xdr:from>
    <xdr:ext cx="3076190" cy="580952"/>
    <xdr:pic>
      <xdr:nvPicPr>
        <xdr:cNvPr id="112" name="Picture 111">
          <a:extLst>
            <a:ext uri="{FF2B5EF4-FFF2-40B4-BE49-F238E27FC236}">
              <a16:creationId xmlns:a16="http://schemas.microsoft.com/office/drawing/2014/main" id="{00000000-0008-0000-0300-000070000000}"/>
            </a:ext>
          </a:extLst>
        </xdr:cNvPr>
        <xdr:cNvPicPr>
          <a:picLocks noChangeAspect="1"/>
        </xdr:cNvPicPr>
      </xdr:nvPicPr>
      <xdr:blipFill>
        <a:blip xmlns:r="http://schemas.openxmlformats.org/officeDocument/2006/relationships" r:embed="rId110"/>
        <a:stretch>
          <a:fillRect/>
        </a:stretch>
      </xdr:blipFill>
      <xdr:spPr>
        <a:xfrm>
          <a:off x="2438400" y="257556000"/>
          <a:ext cx="3076190" cy="580952"/>
        </a:xfrm>
        <a:prstGeom prst="rect">
          <a:avLst/>
        </a:prstGeom>
      </xdr:spPr>
    </xdr:pic>
    <xdr:clientData/>
  </xdr:oneCellAnchor>
  <xdr:oneCellAnchor>
    <xdr:from>
      <xdr:col>4</xdr:col>
      <xdr:colOff>0</xdr:colOff>
      <xdr:row>1423</xdr:row>
      <xdr:rowOff>0</xdr:rowOff>
    </xdr:from>
    <xdr:ext cx="932656" cy="231101"/>
    <xdr:pic>
      <xdr:nvPicPr>
        <xdr:cNvPr id="113" name="Picture 112">
          <a:extLst>
            <a:ext uri="{FF2B5EF4-FFF2-40B4-BE49-F238E27FC236}">
              <a16:creationId xmlns:a16="http://schemas.microsoft.com/office/drawing/2014/main" id="{00000000-0008-0000-0300-000071000000}"/>
            </a:ext>
          </a:extLst>
        </xdr:cNvPr>
        <xdr:cNvPicPr>
          <a:picLocks noChangeAspect="1"/>
        </xdr:cNvPicPr>
      </xdr:nvPicPr>
      <xdr:blipFill>
        <a:blip xmlns:r="http://schemas.openxmlformats.org/officeDocument/2006/relationships" r:embed="rId111"/>
        <a:stretch>
          <a:fillRect/>
        </a:stretch>
      </xdr:blipFill>
      <xdr:spPr>
        <a:xfrm>
          <a:off x="2438400" y="268224000"/>
          <a:ext cx="932656" cy="231101"/>
        </a:xfrm>
        <a:prstGeom prst="rect">
          <a:avLst/>
        </a:prstGeom>
      </xdr:spPr>
    </xdr:pic>
    <xdr:clientData/>
  </xdr:oneCellAnchor>
  <xdr:oneCellAnchor>
    <xdr:from>
      <xdr:col>4</xdr:col>
      <xdr:colOff>0</xdr:colOff>
      <xdr:row>1425</xdr:row>
      <xdr:rowOff>0</xdr:rowOff>
    </xdr:from>
    <xdr:ext cx="3445251" cy="2743200"/>
    <xdr:pic>
      <xdr:nvPicPr>
        <xdr:cNvPr id="114" name="Picture 113">
          <a:extLst>
            <a:ext uri="{FF2B5EF4-FFF2-40B4-BE49-F238E27FC236}">
              <a16:creationId xmlns:a16="http://schemas.microsoft.com/office/drawing/2014/main" id="{00000000-0008-0000-0300-000072000000}"/>
            </a:ext>
          </a:extLst>
        </xdr:cNvPr>
        <xdr:cNvPicPr>
          <a:picLocks noChangeAspect="1"/>
        </xdr:cNvPicPr>
      </xdr:nvPicPr>
      <xdr:blipFill>
        <a:blip xmlns:r="http://schemas.openxmlformats.org/officeDocument/2006/relationships" r:embed="rId112"/>
        <a:stretch>
          <a:fillRect/>
        </a:stretch>
      </xdr:blipFill>
      <xdr:spPr>
        <a:xfrm>
          <a:off x="2438400" y="268605000"/>
          <a:ext cx="3445251" cy="2743200"/>
        </a:xfrm>
        <a:prstGeom prst="rect">
          <a:avLst/>
        </a:prstGeom>
      </xdr:spPr>
    </xdr:pic>
    <xdr:clientData/>
  </xdr:oneCellAnchor>
  <xdr:oneCellAnchor>
    <xdr:from>
      <xdr:col>10</xdr:col>
      <xdr:colOff>1</xdr:colOff>
      <xdr:row>1427</xdr:row>
      <xdr:rowOff>0</xdr:rowOff>
    </xdr:from>
    <xdr:ext cx="5675312" cy="1216138"/>
    <xdr:pic>
      <xdr:nvPicPr>
        <xdr:cNvPr id="115" name="Picture 114">
          <a:extLst>
            <a:ext uri="{FF2B5EF4-FFF2-40B4-BE49-F238E27FC236}">
              <a16:creationId xmlns:a16="http://schemas.microsoft.com/office/drawing/2014/main" id="{00000000-0008-0000-0300-000073000000}"/>
            </a:ext>
          </a:extLst>
        </xdr:cNvPr>
        <xdr:cNvPicPr>
          <a:picLocks noChangeAspect="1"/>
        </xdr:cNvPicPr>
      </xdr:nvPicPr>
      <xdr:blipFill>
        <a:blip xmlns:r="http://schemas.openxmlformats.org/officeDocument/2006/relationships" r:embed="rId113"/>
        <a:stretch>
          <a:fillRect/>
        </a:stretch>
      </xdr:blipFill>
      <xdr:spPr>
        <a:xfrm>
          <a:off x="6096001" y="268986000"/>
          <a:ext cx="5675312" cy="1216138"/>
        </a:xfrm>
        <a:prstGeom prst="rect">
          <a:avLst/>
        </a:prstGeom>
      </xdr:spPr>
    </xdr:pic>
    <xdr:clientData/>
  </xdr:oneCellAnchor>
  <xdr:oneCellAnchor>
    <xdr:from>
      <xdr:col>4</xdr:col>
      <xdr:colOff>0</xdr:colOff>
      <xdr:row>1448</xdr:row>
      <xdr:rowOff>0</xdr:rowOff>
    </xdr:from>
    <xdr:ext cx="3641834" cy="2743200"/>
    <xdr:pic>
      <xdr:nvPicPr>
        <xdr:cNvPr id="116" name="Picture 115">
          <a:extLst>
            <a:ext uri="{FF2B5EF4-FFF2-40B4-BE49-F238E27FC236}">
              <a16:creationId xmlns:a16="http://schemas.microsoft.com/office/drawing/2014/main" id="{00000000-0008-0000-0300-000074000000}"/>
            </a:ext>
          </a:extLst>
        </xdr:cNvPr>
        <xdr:cNvPicPr>
          <a:picLocks noChangeAspect="1"/>
        </xdr:cNvPicPr>
      </xdr:nvPicPr>
      <xdr:blipFill>
        <a:blip xmlns:r="http://schemas.openxmlformats.org/officeDocument/2006/relationships" r:embed="rId114"/>
        <a:stretch>
          <a:fillRect/>
        </a:stretch>
      </xdr:blipFill>
      <xdr:spPr>
        <a:xfrm>
          <a:off x="2438400" y="272986500"/>
          <a:ext cx="3641834" cy="2743200"/>
        </a:xfrm>
        <a:prstGeom prst="rect">
          <a:avLst/>
        </a:prstGeom>
      </xdr:spPr>
    </xdr:pic>
    <xdr:clientData/>
  </xdr:oneCellAnchor>
  <xdr:oneCellAnchor>
    <xdr:from>
      <xdr:col>4</xdr:col>
      <xdr:colOff>1</xdr:colOff>
      <xdr:row>1464</xdr:row>
      <xdr:rowOff>0</xdr:rowOff>
    </xdr:from>
    <xdr:ext cx="3949909" cy="2743200"/>
    <xdr:pic>
      <xdr:nvPicPr>
        <xdr:cNvPr id="117" name="Picture 116">
          <a:extLst>
            <a:ext uri="{FF2B5EF4-FFF2-40B4-BE49-F238E27FC236}">
              <a16:creationId xmlns:a16="http://schemas.microsoft.com/office/drawing/2014/main" id="{00000000-0008-0000-0300-000075000000}"/>
            </a:ext>
          </a:extLst>
        </xdr:cNvPr>
        <xdr:cNvPicPr>
          <a:picLocks noChangeAspect="1"/>
        </xdr:cNvPicPr>
      </xdr:nvPicPr>
      <xdr:blipFill>
        <a:blip xmlns:r="http://schemas.openxmlformats.org/officeDocument/2006/relationships" r:embed="rId115"/>
        <a:stretch>
          <a:fillRect/>
        </a:stretch>
      </xdr:blipFill>
      <xdr:spPr>
        <a:xfrm>
          <a:off x="2438401" y="276034500"/>
          <a:ext cx="3949909" cy="2743200"/>
        </a:xfrm>
        <a:prstGeom prst="rect">
          <a:avLst/>
        </a:prstGeom>
      </xdr:spPr>
    </xdr:pic>
    <xdr:clientData/>
  </xdr:oneCellAnchor>
  <xdr:oneCellAnchor>
    <xdr:from>
      <xdr:col>4</xdr:col>
      <xdr:colOff>0</xdr:colOff>
      <xdr:row>1487</xdr:row>
      <xdr:rowOff>0</xdr:rowOff>
    </xdr:from>
    <xdr:ext cx="857143" cy="323810"/>
    <xdr:pic>
      <xdr:nvPicPr>
        <xdr:cNvPr id="118" name="Picture 117">
          <a:extLst>
            <a:ext uri="{FF2B5EF4-FFF2-40B4-BE49-F238E27FC236}">
              <a16:creationId xmlns:a16="http://schemas.microsoft.com/office/drawing/2014/main" id="{00000000-0008-0000-0300-000076000000}"/>
            </a:ext>
          </a:extLst>
        </xdr:cNvPr>
        <xdr:cNvPicPr>
          <a:picLocks noChangeAspect="1"/>
        </xdr:cNvPicPr>
      </xdr:nvPicPr>
      <xdr:blipFill>
        <a:blip xmlns:r="http://schemas.openxmlformats.org/officeDocument/2006/relationships" r:embed="rId116"/>
        <a:stretch>
          <a:fillRect/>
        </a:stretch>
      </xdr:blipFill>
      <xdr:spPr>
        <a:xfrm>
          <a:off x="2438400" y="280416000"/>
          <a:ext cx="857143" cy="323810"/>
        </a:xfrm>
        <a:prstGeom prst="rect">
          <a:avLst/>
        </a:prstGeom>
      </xdr:spPr>
    </xdr:pic>
    <xdr:clientData/>
  </xdr:oneCellAnchor>
  <xdr:oneCellAnchor>
    <xdr:from>
      <xdr:col>4</xdr:col>
      <xdr:colOff>1</xdr:colOff>
      <xdr:row>1502</xdr:row>
      <xdr:rowOff>0</xdr:rowOff>
    </xdr:from>
    <xdr:ext cx="4196443" cy="2743200"/>
    <xdr:pic>
      <xdr:nvPicPr>
        <xdr:cNvPr id="119" name="Picture 118">
          <a:extLst>
            <a:ext uri="{FF2B5EF4-FFF2-40B4-BE49-F238E27FC236}">
              <a16:creationId xmlns:a16="http://schemas.microsoft.com/office/drawing/2014/main" id="{00000000-0008-0000-0300-000077000000}"/>
            </a:ext>
          </a:extLst>
        </xdr:cNvPr>
        <xdr:cNvPicPr>
          <a:picLocks noChangeAspect="1"/>
        </xdr:cNvPicPr>
      </xdr:nvPicPr>
      <xdr:blipFill>
        <a:blip xmlns:r="http://schemas.openxmlformats.org/officeDocument/2006/relationships" r:embed="rId117"/>
        <a:stretch>
          <a:fillRect/>
        </a:stretch>
      </xdr:blipFill>
      <xdr:spPr>
        <a:xfrm>
          <a:off x="2438401" y="283273500"/>
          <a:ext cx="4196443" cy="2743200"/>
        </a:xfrm>
        <a:prstGeom prst="rect">
          <a:avLst/>
        </a:prstGeom>
      </xdr:spPr>
    </xdr:pic>
    <xdr:clientData/>
  </xdr:oneCellAnchor>
  <xdr:oneCellAnchor>
    <xdr:from>
      <xdr:col>4</xdr:col>
      <xdr:colOff>1</xdr:colOff>
      <xdr:row>1521</xdr:row>
      <xdr:rowOff>0</xdr:rowOff>
    </xdr:from>
    <xdr:ext cx="1969237" cy="1828800"/>
    <xdr:pic>
      <xdr:nvPicPr>
        <xdr:cNvPr id="120" name="Picture 119">
          <a:extLst>
            <a:ext uri="{FF2B5EF4-FFF2-40B4-BE49-F238E27FC236}">
              <a16:creationId xmlns:a16="http://schemas.microsoft.com/office/drawing/2014/main" id="{00000000-0008-0000-0300-000078000000}"/>
            </a:ext>
          </a:extLst>
        </xdr:cNvPr>
        <xdr:cNvPicPr>
          <a:picLocks noChangeAspect="1"/>
        </xdr:cNvPicPr>
      </xdr:nvPicPr>
      <xdr:blipFill>
        <a:blip xmlns:r="http://schemas.openxmlformats.org/officeDocument/2006/relationships" r:embed="rId118"/>
        <a:stretch>
          <a:fillRect/>
        </a:stretch>
      </xdr:blipFill>
      <xdr:spPr>
        <a:xfrm>
          <a:off x="2438401" y="286893000"/>
          <a:ext cx="1969237" cy="1828800"/>
        </a:xfrm>
        <a:prstGeom prst="rect">
          <a:avLst/>
        </a:prstGeom>
      </xdr:spPr>
    </xdr:pic>
    <xdr:clientData/>
  </xdr:oneCellAnchor>
  <xdr:oneCellAnchor>
    <xdr:from>
      <xdr:col>3</xdr:col>
      <xdr:colOff>0</xdr:colOff>
      <xdr:row>1538</xdr:row>
      <xdr:rowOff>0</xdr:rowOff>
    </xdr:from>
    <xdr:ext cx="5412059" cy="3657600"/>
    <xdr:pic>
      <xdr:nvPicPr>
        <xdr:cNvPr id="121" name="Picture 120">
          <a:extLst>
            <a:ext uri="{FF2B5EF4-FFF2-40B4-BE49-F238E27FC236}">
              <a16:creationId xmlns:a16="http://schemas.microsoft.com/office/drawing/2014/main" id="{00000000-0008-0000-0300-000079000000}"/>
            </a:ext>
          </a:extLst>
        </xdr:cNvPr>
        <xdr:cNvPicPr>
          <a:picLocks noChangeAspect="1"/>
        </xdr:cNvPicPr>
      </xdr:nvPicPr>
      <xdr:blipFill>
        <a:blip xmlns:r="http://schemas.openxmlformats.org/officeDocument/2006/relationships" r:embed="rId119"/>
        <a:stretch>
          <a:fillRect/>
        </a:stretch>
      </xdr:blipFill>
      <xdr:spPr>
        <a:xfrm>
          <a:off x="1828800" y="290131500"/>
          <a:ext cx="5412059" cy="3657600"/>
        </a:xfrm>
        <a:prstGeom prst="rect">
          <a:avLst/>
        </a:prstGeom>
      </xdr:spPr>
    </xdr:pic>
    <xdr:clientData/>
  </xdr:oneCellAnchor>
  <xdr:oneCellAnchor>
    <xdr:from>
      <xdr:col>2</xdr:col>
      <xdr:colOff>0</xdr:colOff>
      <xdr:row>1885</xdr:row>
      <xdr:rowOff>0</xdr:rowOff>
    </xdr:from>
    <xdr:ext cx="304800" cy="302815"/>
    <xdr:sp macro="" textlink="">
      <xdr:nvSpPr>
        <xdr:cNvPr id="122" name="AutoShape 2" descr="{\displaystyle F_{1}=\left({\frac {2}{\mathrm {recall} ^{-1}+\mathrm {precision} ^{-1}}}\right)=2\cdot {\frac {\mathrm {precision} \cdot \mathrm {recall} }{\mathrm {precision} +\mathrm {recall} }}}">
          <a:extLst>
            <a:ext uri="{FF2B5EF4-FFF2-40B4-BE49-F238E27FC236}">
              <a16:creationId xmlns:a16="http://schemas.microsoft.com/office/drawing/2014/main" id="{00000000-0008-0000-0300-00007A000000}"/>
            </a:ext>
          </a:extLst>
        </xdr:cNvPr>
        <xdr:cNvSpPr>
          <a:spLocks noChangeAspect="1" noChangeArrowheads="1"/>
        </xdr:cNvSpPr>
      </xdr:nvSpPr>
      <xdr:spPr bwMode="auto">
        <a:xfrm>
          <a:off x="1219200" y="355282500"/>
          <a:ext cx="304800" cy="30281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2</xdr:col>
      <xdr:colOff>0</xdr:colOff>
      <xdr:row>1885</xdr:row>
      <xdr:rowOff>0</xdr:rowOff>
    </xdr:from>
    <xdr:ext cx="304800" cy="302815"/>
    <xdr:sp macro="" textlink="">
      <xdr:nvSpPr>
        <xdr:cNvPr id="123" name="AutoShape 3" descr="{\displaystyle F_{1}=\left({\frac {2}{\mathrm {recall} ^{-1}+\mathrm {precision} ^{-1}}}\right)=2\cdot {\frac {\mathrm {precision} \cdot \mathrm {recall} }{\mathrm {precision} +\mathrm {recall} }}}">
          <a:extLst>
            <a:ext uri="{FF2B5EF4-FFF2-40B4-BE49-F238E27FC236}">
              <a16:creationId xmlns:a16="http://schemas.microsoft.com/office/drawing/2014/main" id="{00000000-0008-0000-0300-00007B000000}"/>
            </a:ext>
          </a:extLst>
        </xdr:cNvPr>
        <xdr:cNvSpPr>
          <a:spLocks noChangeAspect="1" noChangeArrowheads="1"/>
        </xdr:cNvSpPr>
      </xdr:nvSpPr>
      <xdr:spPr bwMode="auto">
        <a:xfrm>
          <a:off x="1219200" y="355282500"/>
          <a:ext cx="304800" cy="302815"/>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2</xdr:col>
      <xdr:colOff>0</xdr:colOff>
      <xdr:row>1885</xdr:row>
      <xdr:rowOff>0</xdr:rowOff>
    </xdr:from>
    <xdr:ext cx="3889375" cy="569781"/>
    <xdr:pic>
      <xdr:nvPicPr>
        <xdr:cNvPr id="124" name="Picture 123">
          <a:extLst>
            <a:ext uri="{FF2B5EF4-FFF2-40B4-BE49-F238E27FC236}">
              <a16:creationId xmlns:a16="http://schemas.microsoft.com/office/drawing/2014/main" id="{00000000-0008-0000-0300-00007C000000}"/>
            </a:ext>
          </a:extLst>
        </xdr:cNvPr>
        <xdr:cNvPicPr>
          <a:picLocks noChangeAspect="1"/>
        </xdr:cNvPicPr>
      </xdr:nvPicPr>
      <xdr:blipFill>
        <a:blip xmlns:r="http://schemas.openxmlformats.org/officeDocument/2006/relationships" r:embed="rId120"/>
        <a:stretch>
          <a:fillRect/>
        </a:stretch>
      </xdr:blipFill>
      <xdr:spPr>
        <a:xfrm>
          <a:off x="1219200" y="355282500"/>
          <a:ext cx="3889375" cy="569781"/>
        </a:xfrm>
        <a:prstGeom prst="rect">
          <a:avLst/>
        </a:prstGeom>
      </xdr:spPr>
    </xdr:pic>
    <xdr:clientData/>
  </xdr:oneCellAnchor>
  <xdr:oneCellAnchor>
    <xdr:from>
      <xdr:col>1</xdr:col>
      <xdr:colOff>0</xdr:colOff>
      <xdr:row>1714</xdr:row>
      <xdr:rowOff>0</xdr:rowOff>
    </xdr:from>
    <xdr:ext cx="6735464" cy="2743200"/>
    <xdr:pic>
      <xdr:nvPicPr>
        <xdr:cNvPr id="125" name="Picture 124" descr="&#10;              image49&#10;            ">
          <a:extLst>
            <a:ext uri="{FF2B5EF4-FFF2-40B4-BE49-F238E27FC236}">
              <a16:creationId xmlns:a16="http://schemas.microsoft.com/office/drawing/2014/main" id="{00000000-0008-0000-0300-00007D000000}"/>
            </a:ext>
          </a:extLst>
        </xdr:cNvPr>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609600" y="323659500"/>
          <a:ext cx="6735464"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14</xdr:col>
      <xdr:colOff>0</xdr:colOff>
      <xdr:row>1714</xdr:row>
      <xdr:rowOff>0</xdr:rowOff>
    </xdr:from>
    <xdr:ext cx="3564365" cy="2743200"/>
    <xdr:pic>
      <xdr:nvPicPr>
        <xdr:cNvPr id="126" name="Picture 125" descr="&#10;                  Predicted genre example.&#10;                ">
          <a:extLst>
            <a:ext uri="{FF2B5EF4-FFF2-40B4-BE49-F238E27FC236}">
              <a16:creationId xmlns:a16="http://schemas.microsoft.com/office/drawing/2014/main" id="{00000000-0008-0000-0300-00007E000000}"/>
            </a:ext>
          </a:extLst>
        </xdr:cNvPr>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8534400" y="323659500"/>
          <a:ext cx="3564365"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1698</xdr:row>
      <xdr:rowOff>0</xdr:rowOff>
    </xdr:from>
    <xdr:ext cx="3314286" cy="247619"/>
    <xdr:pic>
      <xdr:nvPicPr>
        <xdr:cNvPr id="127" name="Picture 126">
          <a:extLst>
            <a:ext uri="{FF2B5EF4-FFF2-40B4-BE49-F238E27FC236}">
              <a16:creationId xmlns:a16="http://schemas.microsoft.com/office/drawing/2014/main" id="{00000000-0008-0000-0300-00007F000000}"/>
            </a:ext>
          </a:extLst>
        </xdr:cNvPr>
        <xdr:cNvPicPr>
          <a:picLocks noChangeAspect="1"/>
        </xdr:cNvPicPr>
      </xdr:nvPicPr>
      <xdr:blipFill>
        <a:blip xmlns:r="http://schemas.openxmlformats.org/officeDocument/2006/relationships" r:embed="rId123"/>
        <a:stretch>
          <a:fillRect/>
        </a:stretch>
      </xdr:blipFill>
      <xdr:spPr>
        <a:xfrm>
          <a:off x="1219200" y="320611500"/>
          <a:ext cx="3314286" cy="247619"/>
        </a:xfrm>
        <a:prstGeom prst="rect">
          <a:avLst/>
        </a:prstGeom>
      </xdr:spPr>
    </xdr:pic>
    <xdr:clientData/>
  </xdr:oneCellAnchor>
  <xdr:oneCellAnchor>
    <xdr:from>
      <xdr:col>0</xdr:col>
      <xdr:colOff>238127</xdr:colOff>
      <xdr:row>1939</xdr:row>
      <xdr:rowOff>178594</xdr:rowOff>
    </xdr:from>
    <xdr:ext cx="3125483" cy="457200"/>
    <xdr:pic>
      <xdr:nvPicPr>
        <xdr:cNvPr id="128" name="Picture 127" descr="Image for post">
          <a:extLst>
            <a:ext uri="{FF2B5EF4-FFF2-40B4-BE49-F238E27FC236}">
              <a16:creationId xmlns:a16="http://schemas.microsoft.com/office/drawing/2014/main" id="{00000000-0008-0000-0300-000080000000}"/>
            </a:ext>
          </a:extLst>
        </xdr:cNvPr>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a:stretch>
          <a:fillRect/>
        </a:stretch>
      </xdr:blipFill>
      <xdr:spPr bwMode="auto">
        <a:xfrm>
          <a:off x="238127" y="365748094"/>
          <a:ext cx="3125483" cy="457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xdr:col>
      <xdr:colOff>0</xdr:colOff>
      <xdr:row>1939</xdr:row>
      <xdr:rowOff>188515</xdr:rowOff>
    </xdr:from>
    <xdr:ext cx="4198884" cy="914400"/>
    <xdr:pic>
      <xdr:nvPicPr>
        <xdr:cNvPr id="129" name="Picture 128" descr="Image for post">
          <a:extLst>
            <a:ext uri="{FF2B5EF4-FFF2-40B4-BE49-F238E27FC236}">
              <a16:creationId xmlns:a16="http://schemas.microsoft.com/office/drawing/2014/main" id="{00000000-0008-0000-0300-000081000000}"/>
            </a:ext>
          </a:extLst>
        </xdr:cNvPr>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3657600" y="365758015"/>
          <a:ext cx="4198884"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1908</xdr:row>
      <xdr:rowOff>0</xdr:rowOff>
    </xdr:from>
    <xdr:ext cx="3286371" cy="365760"/>
    <xdr:pic>
      <xdr:nvPicPr>
        <xdr:cNvPr id="130" name="Picture 129" descr="Image for post">
          <a:extLst>
            <a:ext uri="{FF2B5EF4-FFF2-40B4-BE49-F238E27FC236}">
              <a16:creationId xmlns:a16="http://schemas.microsoft.com/office/drawing/2014/main" id="{00000000-0008-0000-0300-000082000000}"/>
            </a:ext>
          </a:extLst>
        </xdr:cNvPr>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1219200" y="359664000"/>
          <a:ext cx="3286371" cy="3657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1924</xdr:row>
      <xdr:rowOff>0</xdr:rowOff>
    </xdr:from>
    <xdr:ext cx="4357745" cy="365760"/>
    <xdr:pic>
      <xdr:nvPicPr>
        <xdr:cNvPr id="131" name="Picture 130" descr="Image for post">
          <a:extLst>
            <a:ext uri="{FF2B5EF4-FFF2-40B4-BE49-F238E27FC236}">
              <a16:creationId xmlns:a16="http://schemas.microsoft.com/office/drawing/2014/main" id="{00000000-0008-0000-0300-000083000000}"/>
            </a:ext>
          </a:extLst>
        </xdr:cNvPr>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0" y="362712000"/>
          <a:ext cx="4357745" cy="3657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99220</xdr:colOff>
      <xdr:row>1927</xdr:row>
      <xdr:rowOff>9922</xdr:rowOff>
    </xdr:from>
    <xdr:ext cx="4130939" cy="365760"/>
    <xdr:pic>
      <xdr:nvPicPr>
        <xdr:cNvPr id="132" name="Picture 131">
          <a:extLst>
            <a:ext uri="{FF2B5EF4-FFF2-40B4-BE49-F238E27FC236}">
              <a16:creationId xmlns:a16="http://schemas.microsoft.com/office/drawing/2014/main" id="{00000000-0008-0000-0300-000084000000}"/>
            </a:ext>
          </a:extLst>
        </xdr:cNvPr>
        <xdr:cNvPicPr>
          <a:picLocks noChangeAspect="1"/>
        </xdr:cNvPicPr>
      </xdr:nvPicPr>
      <xdr:blipFill>
        <a:blip xmlns:r="http://schemas.openxmlformats.org/officeDocument/2006/relationships" r:embed="rId128"/>
        <a:stretch>
          <a:fillRect/>
        </a:stretch>
      </xdr:blipFill>
      <xdr:spPr>
        <a:xfrm>
          <a:off x="99220" y="363293422"/>
          <a:ext cx="4130939" cy="365760"/>
        </a:xfrm>
        <a:prstGeom prst="rect">
          <a:avLst/>
        </a:prstGeom>
      </xdr:spPr>
    </xdr:pic>
    <xdr:clientData/>
  </xdr:oneCellAnchor>
  <xdr:oneCellAnchor>
    <xdr:from>
      <xdr:col>2</xdr:col>
      <xdr:colOff>0</xdr:colOff>
      <xdr:row>1930</xdr:row>
      <xdr:rowOff>0</xdr:rowOff>
    </xdr:from>
    <xdr:ext cx="1448594" cy="438618"/>
    <xdr:pic>
      <xdr:nvPicPr>
        <xdr:cNvPr id="133" name="Picture 132">
          <a:extLst>
            <a:ext uri="{FF2B5EF4-FFF2-40B4-BE49-F238E27FC236}">
              <a16:creationId xmlns:a16="http://schemas.microsoft.com/office/drawing/2014/main" id="{00000000-0008-0000-0300-000085000000}"/>
            </a:ext>
          </a:extLst>
        </xdr:cNvPr>
        <xdr:cNvPicPr>
          <a:picLocks noChangeAspect="1"/>
        </xdr:cNvPicPr>
      </xdr:nvPicPr>
      <xdr:blipFill>
        <a:blip xmlns:r="http://schemas.openxmlformats.org/officeDocument/2006/relationships" r:embed="rId129"/>
        <a:stretch>
          <a:fillRect/>
        </a:stretch>
      </xdr:blipFill>
      <xdr:spPr>
        <a:xfrm>
          <a:off x="1219200" y="363855000"/>
          <a:ext cx="1448594" cy="438618"/>
        </a:xfrm>
        <a:prstGeom prst="rect">
          <a:avLst/>
        </a:prstGeom>
      </xdr:spPr>
    </xdr:pic>
    <xdr:clientData/>
  </xdr:oneCellAnchor>
  <xdr:oneCellAnchor>
    <xdr:from>
      <xdr:col>2</xdr:col>
      <xdr:colOff>39687</xdr:colOff>
      <xdr:row>1953</xdr:row>
      <xdr:rowOff>9921</xdr:rowOff>
    </xdr:from>
    <xdr:ext cx="3621485" cy="544947"/>
    <xdr:pic>
      <xdr:nvPicPr>
        <xdr:cNvPr id="134" name="Picture 133">
          <a:extLst>
            <a:ext uri="{FF2B5EF4-FFF2-40B4-BE49-F238E27FC236}">
              <a16:creationId xmlns:a16="http://schemas.microsoft.com/office/drawing/2014/main" id="{00000000-0008-0000-0300-000086000000}"/>
            </a:ext>
          </a:extLst>
        </xdr:cNvPr>
        <xdr:cNvPicPr>
          <a:picLocks noChangeAspect="1"/>
        </xdr:cNvPicPr>
      </xdr:nvPicPr>
      <xdr:blipFill>
        <a:blip xmlns:r="http://schemas.openxmlformats.org/officeDocument/2006/relationships" r:embed="rId130"/>
        <a:stretch>
          <a:fillRect/>
        </a:stretch>
      </xdr:blipFill>
      <xdr:spPr>
        <a:xfrm>
          <a:off x="1258887" y="368246421"/>
          <a:ext cx="3621485" cy="544947"/>
        </a:xfrm>
        <a:prstGeom prst="rect">
          <a:avLst/>
        </a:prstGeom>
      </xdr:spPr>
    </xdr:pic>
    <xdr:clientData/>
  </xdr:oneCellAnchor>
  <xdr:oneCellAnchor>
    <xdr:from>
      <xdr:col>2</xdr:col>
      <xdr:colOff>29765</xdr:colOff>
      <xdr:row>1959</xdr:row>
      <xdr:rowOff>29766</xdr:rowOff>
    </xdr:from>
    <xdr:ext cx="3897712" cy="914400"/>
    <xdr:pic>
      <xdr:nvPicPr>
        <xdr:cNvPr id="135" name="Picture 134" descr="Image for post">
          <a:extLst>
            <a:ext uri="{FF2B5EF4-FFF2-40B4-BE49-F238E27FC236}">
              <a16:creationId xmlns:a16="http://schemas.microsoft.com/office/drawing/2014/main" id="{00000000-0008-0000-0300-000087000000}"/>
            </a:ext>
          </a:extLst>
        </xdr:cNvPr>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1248965" y="369409266"/>
          <a:ext cx="3897712"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1971</xdr:row>
      <xdr:rowOff>0</xdr:rowOff>
    </xdr:from>
    <xdr:ext cx="731521" cy="365760"/>
    <xdr:pic>
      <xdr:nvPicPr>
        <xdr:cNvPr id="136" name="Picture 135">
          <a:extLst>
            <a:ext uri="{FF2B5EF4-FFF2-40B4-BE49-F238E27FC236}">
              <a16:creationId xmlns:a16="http://schemas.microsoft.com/office/drawing/2014/main" id="{00000000-0008-0000-0300-000088000000}"/>
            </a:ext>
          </a:extLst>
        </xdr:cNvPr>
        <xdr:cNvPicPr>
          <a:picLocks noChangeAspect="1"/>
        </xdr:cNvPicPr>
      </xdr:nvPicPr>
      <xdr:blipFill>
        <a:blip xmlns:r="http://schemas.openxmlformats.org/officeDocument/2006/relationships" r:embed="rId132"/>
        <a:stretch>
          <a:fillRect/>
        </a:stretch>
      </xdr:blipFill>
      <xdr:spPr>
        <a:xfrm>
          <a:off x="1219200" y="371665500"/>
          <a:ext cx="731521" cy="365760"/>
        </a:xfrm>
        <a:prstGeom prst="rect">
          <a:avLst/>
        </a:prstGeom>
      </xdr:spPr>
    </xdr:pic>
    <xdr:clientData/>
  </xdr:oneCellAnchor>
  <xdr:oneCellAnchor>
    <xdr:from>
      <xdr:col>2</xdr:col>
      <xdr:colOff>0</xdr:colOff>
      <xdr:row>1974</xdr:row>
      <xdr:rowOff>0</xdr:rowOff>
    </xdr:from>
    <xdr:ext cx="1641858" cy="365760"/>
    <xdr:pic>
      <xdr:nvPicPr>
        <xdr:cNvPr id="137" name="Picture 136">
          <a:extLst>
            <a:ext uri="{FF2B5EF4-FFF2-40B4-BE49-F238E27FC236}">
              <a16:creationId xmlns:a16="http://schemas.microsoft.com/office/drawing/2014/main" id="{00000000-0008-0000-0300-000089000000}"/>
            </a:ext>
          </a:extLst>
        </xdr:cNvPr>
        <xdr:cNvPicPr>
          <a:picLocks noChangeAspect="1"/>
        </xdr:cNvPicPr>
      </xdr:nvPicPr>
      <xdr:blipFill>
        <a:blip xmlns:r="http://schemas.openxmlformats.org/officeDocument/2006/relationships" r:embed="rId133"/>
        <a:stretch>
          <a:fillRect/>
        </a:stretch>
      </xdr:blipFill>
      <xdr:spPr>
        <a:xfrm>
          <a:off x="1219200" y="372237000"/>
          <a:ext cx="1641858" cy="365760"/>
        </a:xfrm>
        <a:prstGeom prst="rect">
          <a:avLst/>
        </a:prstGeom>
      </xdr:spPr>
    </xdr:pic>
    <xdr:clientData/>
  </xdr:oneCellAnchor>
  <xdr:oneCellAnchor>
    <xdr:from>
      <xdr:col>2</xdr:col>
      <xdr:colOff>1</xdr:colOff>
      <xdr:row>1977</xdr:row>
      <xdr:rowOff>0</xdr:rowOff>
    </xdr:from>
    <xdr:ext cx="1903305" cy="365760"/>
    <xdr:pic>
      <xdr:nvPicPr>
        <xdr:cNvPr id="138" name="Picture 137">
          <a:extLst>
            <a:ext uri="{FF2B5EF4-FFF2-40B4-BE49-F238E27FC236}">
              <a16:creationId xmlns:a16="http://schemas.microsoft.com/office/drawing/2014/main" id="{00000000-0008-0000-0300-00008A000000}"/>
            </a:ext>
          </a:extLst>
        </xdr:cNvPr>
        <xdr:cNvPicPr>
          <a:picLocks noChangeAspect="1"/>
        </xdr:cNvPicPr>
      </xdr:nvPicPr>
      <xdr:blipFill>
        <a:blip xmlns:r="http://schemas.openxmlformats.org/officeDocument/2006/relationships" r:embed="rId134"/>
        <a:stretch>
          <a:fillRect/>
        </a:stretch>
      </xdr:blipFill>
      <xdr:spPr>
        <a:xfrm>
          <a:off x="1219201" y="372808500"/>
          <a:ext cx="1903305" cy="365760"/>
        </a:xfrm>
        <a:prstGeom prst="rect">
          <a:avLst/>
        </a:prstGeom>
      </xdr:spPr>
    </xdr:pic>
    <xdr:clientData/>
  </xdr:oneCellAnchor>
  <xdr:oneCellAnchor>
    <xdr:from>
      <xdr:col>2</xdr:col>
      <xdr:colOff>0</xdr:colOff>
      <xdr:row>1980</xdr:row>
      <xdr:rowOff>0</xdr:rowOff>
    </xdr:from>
    <xdr:ext cx="920115" cy="365760"/>
    <xdr:pic>
      <xdr:nvPicPr>
        <xdr:cNvPr id="139" name="Picture 138">
          <a:extLst>
            <a:ext uri="{FF2B5EF4-FFF2-40B4-BE49-F238E27FC236}">
              <a16:creationId xmlns:a16="http://schemas.microsoft.com/office/drawing/2014/main" id="{00000000-0008-0000-0300-00008B000000}"/>
            </a:ext>
          </a:extLst>
        </xdr:cNvPr>
        <xdr:cNvPicPr>
          <a:picLocks noChangeAspect="1"/>
        </xdr:cNvPicPr>
      </xdr:nvPicPr>
      <xdr:blipFill>
        <a:blip xmlns:r="http://schemas.openxmlformats.org/officeDocument/2006/relationships" r:embed="rId135"/>
        <a:stretch>
          <a:fillRect/>
        </a:stretch>
      </xdr:blipFill>
      <xdr:spPr>
        <a:xfrm>
          <a:off x="1219200" y="373380000"/>
          <a:ext cx="920115" cy="365760"/>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46</xdr:row>
      <xdr:rowOff>0</xdr:rowOff>
    </xdr:from>
    <xdr:ext cx="6896100" cy="4400550"/>
    <xdr:pic>
      <xdr:nvPicPr>
        <xdr:cNvPr id="2" name="Picture 1" descr="EmergingDataArchitecture">
          <a:extLst>
            <a:ext uri="{FF2B5EF4-FFF2-40B4-BE49-F238E27FC236}">
              <a16:creationId xmlns:a16="http://schemas.microsoft.com/office/drawing/2014/main" id="{00000000-0008-0000-04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191500"/>
          <a:ext cx="6896100" cy="4400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74</xdr:row>
      <xdr:rowOff>0</xdr:rowOff>
    </xdr:from>
    <xdr:ext cx="8380953" cy="5885715"/>
    <xdr:pic>
      <xdr:nvPicPr>
        <xdr:cNvPr id="3" name="Picture 2">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609600" y="13525500"/>
          <a:ext cx="8380953" cy="5885715"/>
        </a:xfrm>
        <a:prstGeom prst="rect">
          <a:avLst/>
        </a:prstGeom>
      </xdr:spPr>
    </xdr:pic>
    <xdr:clientData/>
  </xdr:oneCellAnchor>
  <xdr:oneCellAnchor>
    <xdr:from>
      <xdr:col>16</xdr:col>
      <xdr:colOff>0</xdr:colOff>
      <xdr:row>83</xdr:row>
      <xdr:rowOff>0</xdr:rowOff>
    </xdr:from>
    <xdr:ext cx="4410075" cy="2593757"/>
    <xdr:pic>
      <xdr:nvPicPr>
        <xdr:cNvPr id="4" name="Picture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9753600" y="15240000"/>
          <a:ext cx="4410075" cy="2593757"/>
        </a:xfrm>
        <a:prstGeom prst="rect">
          <a:avLst/>
        </a:prstGeom>
      </xdr:spPr>
    </xdr:pic>
    <xdr:clientData/>
  </xdr:oneCellAnchor>
  <xdr:oneCellAnchor>
    <xdr:from>
      <xdr:col>1</xdr:col>
      <xdr:colOff>1</xdr:colOff>
      <xdr:row>106</xdr:row>
      <xdr:rowOff>1</xdr:rowOff>
    </xdr:from>
    <xdr:ext cx="5257800" cy="3783959"/>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609601" y="19621501"/>
          <a:ext cx="5257800" cy="3783959"/>
        </a:xfrm>
        <a:prstGeom prst="rect">
          <a:avLst/>
        </a:prstGeom>
      </xdr:spPr>
    </xdr:pic>
    <xdr:clientData/>
  </xdr:oneCellAnchor>
  <xdr:oneCellAnchor>
    <xdr:from>
      <xdr:col>17</xdr:col>
      <xdr:colOff>0</xdr:colOff>
      <xdr:row>146</xdr:row>
      <xdr:rowOff>0</xdr:rowOff>
    </xdr:from>
    <xdr:ext cx="6838950" cy="3648075"/>
    <xdr:pic>
      <xdr:nvPicPr>
        <xdr:cNvPr id="6" name="Picture 5" descr="https://api.ning.com/files/8W5ARlmXvRlX9Hlq7AByPvkRngUwojRzJT7fteokVomc2i2W*v*YxcHJ1l0DZOTiiMHDFZ4Zi5YT*oppcvcbxbapbQQfSMYm/bor56.PNG">
          <a:extLst>
            <a:ext uri="{FF2B5EF4-FFF2-40B4-BE49-F238E27FC236}">
              <a16:creationId xmlns:a16="http://schemas.microsoft.com/office/drawing/2014/main" id="{00000000-0008-0000-04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363200" y="24003000"/>
          <a:ext cx="6838950" cy="36480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mc:AlternateContent xmlns:mc="http://schemas.openxmlformats.org/markup-compatibility/2006">
    <mc:Choice xmlns:a14="http://schemas.microsoft.com/office/drawing/2010/main" Requires="a14">
      <xdr:twoCellAnchor editAs="oneCell">
        <xdr:from>
          <xdr:col>17</xdr:col>
          <xdr:colOff>0</xdr:colOff>
          <xdr:row>191</xdr:row>
          <xdr:rowOff>0</xdr:rowOff>
        </xdr:from>
        <xdr:to>
          <xdr:col>18</xdr:col>
          <xdr:colOff>304800</xdr:colOff>
          <xdr:row>194</xdr:row>
          <xdr:rowOff>114300</xdr:rowOff>
        </xdr:to>
        <xdr:sp macro="" textlink="">
          <xdr:nvSpPr>
            <xdr:cNvPr id="1025" name="Object 1" hidden="1">
              <a:extLst>
                <a:ext uri="{63B3BB69-23CF-44E3-9099-C40C66FF867C}">
                  <a14:compatExt spid="_x0000_s1025"/>
                </a:ext>
                <a:ext uri="{FF2B5EF4-FFF2-40B4-BE49-F238E27FC236}">
                  <a16:creationId xmlns:a16="http://schemas.microsoft.com/office/drawing/2014/main" id="{00000000-0008-0000-0400-00000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oneCellAnchor>
    <xdr:from>
      <xdr:col>1</xdr:col>
      <xdr:colOff>0</xdr:colOff>
      <xdr:row>238</xdr:row>
      <xdr:rowOff>0</xdr:rowOff>
    </xdr:from>
    <xdr:ext cx="9410701" cy="4400550"/>
    <xdr:pic>
      <xdr:nvPicPr>
        <xdr:cNvPr id="8" name="Picture 7">
          <a:extLst>
            <a:ext uri="{FF2B5EF4-FFF2-40B4-BE49-F238E27FC236}">
              <a16:creationId xmlns:a16="http://schemas.microsoft.com/office/drawing/2014/main" id="{00000000-0008-0000-0400-00000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09600" y="40386000"/>
          <a:ext cx="9410701" cy="44005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606</xdr:row>
      <xdr:rowOff>0</xdr:rowOff>
    </xdr:from>
    <xdr:ext cx="5507009" cy="2704763"/>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7"/>
        <a:stretch>
          <a:fillRect/>
        </a:stretch>
      </xdr:blipFill>
      <xdr:spPr>
        <a:xfrm>
          <a:off x="609600" y="107061000"/>
          <a:ext cx="5507009" cy="2704763"/>
        </a:xfrm>
        <a:prstGeom prst="rect">
          <a:avLst/>
        </a:prstGeom>
      </xdr:spPr>
    </xdr:pic>
    <xdr:clientData/>
  </xdr:oneCellAnchor>
  <xdr:oneCellAnchor>
    <xdr:from>
      <xdr:col>1</xdr:col>
      <xdr:colOff>1</xdr:colOff>
      <xdr:row>671</xdr:row>
      <xdr:rowOff>0</xdr:rowOff>
    </xdr:from>
    <xdr:ext cx="1483783" cy="1198211"/>
    <xdr:pic>
      <xdr:nvPicPr>
        <xdr:cNvPr id="10" name="Picture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8"/>
        <a:stretch>
          <a:fillRect/>
        </a:stretch>
      </xdr:blipFill>
      <xdr:spPr>
        <a:xfrm>
          <a:off x="609601" y="117348000"/>
          <a:ext cx="1483783" cy="1198211"/>
        </a:xfrm>
        <a:prstGeom prst="rect">
          <a:avLst/>
        </a:prstGeom>
      </xdr:spPr>
    </xdr:pic>
    <xdr:clientData/>
  </xdr:oneCellAnchor>
  <xdr:oneCellAnchor>
    <xdr:from>
      <xdr:col>9</xdr:col>
      <xdr:colOff>0</xdr:colOff>
      <xdr:row>688</xdr:row>
      <xdr:rowOff>0</xdr:rowOff>
    </xdr:from>
    <xdr:ext cx="3588357" cy="1171429"/>
    <xdr:pic>
      <xdr:nvPicPr>
        <xdr:cNvPr id="11" name="Picture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9"/>
        <a:stretch>
          <a:fillRect/>
        </a:stretch>
      </xdr:blipFill>
      <xdr:spPr>
        <a:xfrm>
          <a:off x="5486400" y="120586500"/>
          <a:ext cx="3588357" cy="1171429"/>
        </a:xfrm>
        <a:prstGeom prst="rect">
          <a:avLst/>
        </a:prstGeom>
      </xdr:spPr>
    </xdr:pic>
    <xdr:clientData/>
  </xdr:oneCellAnchor>
  <xdr:oneCellAnchor>
    <xdr:from>
      <xdr:col>12</xdr:col>
      <xdr:colOff>0</xdr:colOff>
      <xdr:row>761</xdr:row>
      <xdr:rowOff>0</xdr:rowOff>
    </xdr:from>
    <xdr:ext cx="4456081" cy="2819048"/>
    <xdr:pic>
      <xdr:nvPicPr>
        <xdr:cNvPr id="12" name="Picture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10"/>
        <a:stretch>
          <a:fillRect/>
        </a:stretch>
      </xdr:blipFill>
      <xdr:spPr>
        <a:xfrm>
          <a:off x="7315200" y="134493000"/>
          <a:ext cx="4456081" cy="2819048"/>
        </a:xfrm>
        <a:prstGeom prst="rect">
          <a:avLst/>
        </a:prstGeom>
      </xdr:spPr>
    </xdr:pic>
    <xdr:clientData/>
  </xdr:oneCellAnchor>
  <xdr:oneCellAnchor>
    <xdr:from>
      <xdr:col>12</xdr:col>
      <xdr:colOff>438150</xdr:colOff>
      <xdr:row>776</xdr:row>
      <xdr:rowOff>85725</xdr:rowOff>
    </xdr:from>
    <xdr:ext cx="2992591" cy="2400000"/>
    <xdr:pic>
      <xdr:nvPicPr>
        <xdr:cNvPr id="13" name="Picture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stretch>
          <a:fillRect/>
        </a:stretch>
      </xdr:blipFill>
      <xdr:spPr>
        <a:xfrm>
          <a:off x="7753350" y="145818225"/>
          <a:ext cx="2992591" cy="2400000"/>
        </a:xfrm>
        <a:prstGeom prst="rect">
          <a:avLst/>
        </a:prstGeom>
      </xdr:spPr>
    </xdr:pic>
    <xdr:clientData/>
  </xdr:oneCellAnchor>
  <xdr:oneCellAnchor>
    <xdr:from>
      <xdr:col>12</xdr:col>
      <xdr:colOff>0</xdr:colOff>
      <xdr:row>794</xdr:row>
      <xdr:rowOff>116416</xdr:rowOff>
    </xdr:from>
    <xdr:ext cx="5013752" cy="1619048"/>
    <xdr:pic>
      <xdr:nvPicPr>
        <xdr:cNvPr id="14" name="Pictur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2"/>
        <a:stretch>
          <a:fillRect/>
        </a:stretch>
      </xdr:blipFill>
      <xdr:spPr>
        <a:xfrm>
          <a:off x="7315200" y="140895916"/>
          <a:ext cx="5013752" cy="1619048"/>
        </a:xfrm>
        <a:prstGeom prst="rect">
          <a:avLst/>
        </a:prstGeom>
      </xdr:spPr>
    </xdr:pic>
    <xdr:clientData/>
  </xdr:oneCellAnchor>
  <xdr:oneCellAnchor>
    <xdr:from>
      <xdr:col>12</xdr:col>
      <xdr:colOff>0</xdr:colOff>
      <xdr:row>804</xdr:row>
      <xdr:rowOff>0</xdr:rowOff>
    </xdr:from>
    <xdr:ext cx="4975657" cy="1590476"/>
    <xdr:pic>
      <xdr:nvPicPr>
        <xdr:cNvPr id="15" name="Picture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13"/>
        <a:stretch>
          <a:fillRect/>
        </a:stretch>
      </xdr:blipFill>
      <xdr:spPr>
        <a:xfrm>
          <a:off x="7315200" y="142684500"/>
          <a:ext cx="4975657" cy="1590476"/>
        </a:xfrm>
        <a:prstGeom prst="rect">
          <a:avLst/>
        </a:prstGeom>
      </xdr:spPr>
    </xdr:pic>
    <xdr:clientData/>
  </xdr:oneCellAnchor>
  <xdr:oneCellAnchor>
    <xdr:from>
      <xdr:col>5</xdr:col>
      <xdr:colOff>0</xdr:colOff>
      <xdr:row>815</xdr:row>
      <xdr:rowOff>0</xdr:rowOff>
    </xdr:from>
    <xdr:ext cx="6195762" cy="1485714"/>
    <xdr:pic>
      <xdr:nvPicPr>
        <xdr:cNvPr id="16" name="Picture 15">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14"/>
        <a:stretch>
          <a:fillRect/>
        </a:stretch>
      </xdr:blipFill>
      <xdr:spPr>
        <a:xfrm>
          <a:off x="3048000" y="144780000"/>
          <a:ext cx="6195762" cy="1485714"/>
        </a:xfrm>
        <a:prstGeom prst="rect">
          <a:avLst/>
        </a:prstGeom>
      </xdr:spPr>
    </xdr:pic>
    <xdr:clientData/>
  </xdr:oneCellAnchor>
  <xdr:oneCellAnchor>
    <xdr:from>
      <xdr:col>7</xdr:col>
      <xdr:colOff>390525</xdr:colOff>
      <xdr:row>839</xdr:row>
      <xdr:rowOff>47625</xdr:rowOff>
    </xdr:from>
    <xdr:ext cx="6172880" cy="2645833"/>
    <xdr:pic>
      <xdr:nvPicPr>
        <xdr:cNvPr id="17" name="Picture 16">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15"/>
        <a:stretch>
          <a:fillRect/>
        </a:stretch>
      </xdr:blipFill>
      <xdr:spPr>
        <a:xfrm>
          <a:off x="4657725" y="157781625"/>
          <a:ext cx="6172880" cy="2645833"/>
        </a:xfrm>
        <a:prstGeom prst="rect">
          <a:avLst/>
        </a:prstGeom>
      </xdr:spPr>
    </xdr:pic>
    <xdr:clientData/>
  </xdr:oneCellAnchor>
  <xdr:oneCellAnchor>
    <xdr:from>
      <xdr:col>6</xdr:col>
      <xdr:colOff>31750</xdr:colOff>
      <xdr:row>885</xdr:row>
      <xdr:rowOff>0</xdr:rowOff>
    </xdr:from>
    <xdr:ext cx="4112098" cy="1828800"/>
    <xdr:pic>
      <xdr:nvPicPr>
        <xdr:cNvPr id="19" name="Picture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16"/>
        <a:stretch>
          <a:fillRect/>
        </a:stretch>
      </xdr:blipFill>
      <xdr:spPr>
        <a:xfrm>
          <a:off x="3689350" y="157162500"/>
          <a:ext cx="4112098" cy="1828800"/>
        </a:xfrm>
        <a:prstGeom prst="rect">
          <a:avLst/>
        </a:prstGeom>
      </xdr:spPr>
    </xdr:pic>
    <xdr:clientData/>
  </xdr:oneCellAnchor>
  <xdr:oneCellAnchor>
    <xdr:from>
      <xdr:col>8</xdr:col>
      <xdr:colOff>0</xdr:colOff>
      <xdr:row>920</xdr:row>
      <xdr:rowOff>0</xdr:rowOff>
    </xdr:from>
    <xdr:ext cx="6829624" cy="2676190"/>
    <xdr:pic>
      <xdr:nvPicPr>
        <xdr:cNvPr id="20" name="Picture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7"/>
        <a:stretch>
          <a:fillRect/>
        </a:stretch>
      </xdr:blipFill>
      <xdr:spPr>
        <a:xfrm>
          <a:off x="4876800" y="163830000"/>
          <a:ext cx="6829624" cy="2676190"/>
        </a:xfrm>
        <a:prstGeom prst="rect">
          <a:avLst/>
        </a:prstGeom>
      </xdr:spPr>
    </xdr:pic>
    <xdr:clientData/>
  </xdr:oneCellAnchor>
  <xdr:oneCellAnchor>
    <xdr:from>
      <xdr:col>2</xdr:col>
      <xdr:colOff>0</xdr:colOff>
      <xdr:row>934</xdr:row>
      <xdr:rowOff>0</xdr:rowOff>
    </xdr:from>
    <xdr:ext cx="3365500" cy="2481895"/>
    <xdr:pic>
      <xdr:nvPicPr>
        <xdr:cNvPr id="21" name="Picture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8"/>
        <a:stretch>
          <a:fillRect/>
        </a:stretch>
      </xdr:blipFill>
      <xdr:spPr>
        <a:xfrm>
          <a:off x="1219200" y="166497000"/>
          <a:ext cx="3365500" cy="2481895"/>
        </a:xfrm>
        <a:prstGeom prst="rect">
          <a:avLst/>
        </a:prstGeom>
      </xdr:spPr>
    </xdr:pic>
    <xdr:clientData/>
  </xdr:oneCellAnchor>
  <xdr:oneCellAnchor>
    <xdr:from>
      <xdr:col>2</xdr:col>
      <xdr:colOff>0</xdr:colOff>
      <xdr:row>949</xdr:row>
      <xdr:rowOff>0</xdr:rowOff>
    </xdr:from>
    <xdr:ext cx="4472826" cy="2455333"/>
    <xdr:pic>
      <xdr:nvPicPr>
        <xdr:cNvPr id="22" name="Picture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9"/>
        <a:stretch>
          <a:fillRect/>
        </a:stretch>
      </xdr:blipFill>
      <xdr:spPr>
        <a:xfrm>
          <a:off x="1219200" y="169354500"/>
          <a:ext cx="4472826" cy="2455333"/>
        </a:xfrm>
        <a:prstGeom prst="rect">
          <a:avLst/>
        </a:prstGeom>
      </xdr:spPr>
    </xdr:pic>
    <xdr:clientData/>
  </xdr:oneCellAnchor>
  <xdr:oneCellAnchor>
    <xdr:from>
      <xdr:col>8</xdr:col>
      <xdr:colOff>0</xdr:colOff>
      <xdr:row>970</xdr:row>
      <xdr:rowOff>0</xdr:rowOff>
    </xdr:from>
    <xdr:ext cx="4126981" cy="2719576"/>
    <xdr:pic>
      <xdr:nvPicPr>
        <xdr:cNvPr id="23" name="Picture 22">
          <a:extLst>
            <a:ext uri="{FF2B5EF4-FFF2-40B4-BE49-F238E27FC236}">
              <a16:creationId xmlns:a16="http://schemas.microsoft.com/office/drawing/2014/main" id="{00000000-0008-0000-0400-000017000000}"/>
            </a:ext>
          </a:extLst>
        </xdr:cNvPr>
        <xdr:cNvPicPr>
          <a:picLocks noChangeAspect="1"/>
        </xdr:cNvPicPr>
      </xdr:nvPicPr>
      <xdr:blipFill>
        <a:blip xmlns:r="http://schemas.openxmlformats.org/officeDocument/2006/relationships" r:embed="rId20"/>
        <a:stretch>
          <a:fillRect/>
        </a:stretch>
      </xdr:blipFill>
      <xdr:spPr>
        <a:xfrm>
          <a:off x="4876800" y="173355000"/>
          <a:ext cx="4126981" cy="2719576"/>
        </a:xfrm>
        <a:prstGeom prst="rect">
          <a:avLst/>
        </a:prstGeom>
      </xdr:spPr>
    </xdr:pic>
    <xdr:clientData/>
  </xdr:oneCellAnchor>
  <xdr:oneCellAnchor>
    <xdr:from>
      <xdr:col>8</xdr:col>
      <xdr:colOff>0</xdr:colOff>
      <xdr:row>1000</xdr:row>
      <xdr:rowOff>0</xdr:rowOff>
    </xdr:from>
    <xdr:ext cx="4417986" cy="2790476"/>
    <xdr:pic>
      <xdr:nvPicPr>
        <xdr:cNvPr id="24" name="Picture 23">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21"/>
        <a:stretch>
          <a:fillRect/>
        </a:stretch>
      </xdr:blipFill>
      <xdr:spPr>
        <a:xfrm>
          <a:off x="4876800" y="179070000"/>
          <a:ext cx="4417986" cy="2790476"/>
        </a:xfrm>
        <a:prstGeom prst="rect">
          <a:avLst/>
        </a:prstGeom>
      </xdr:spPr>
    </xdr:pic>
    <xdr:clientData/>
  </xdr:oneCellAnchor>
  <xdr:oneCellAnchor>
    <xdr:from>
      <xdr:col>8</xdr:col>
      <xdr:colOff>0</xdr:colOff>
      <xdr:row>1158</xdr:row>
      <xdr:rowOff>0</xdr:rowOff>
    </xdr:from>
    <xdr:ext cx="7181851" cy="3514725"/>
    <xdr:pic>
      <xdr:nvPicPr>
        <xdr:cNvPr id="25" name="Picture 24">
          <a:extLst>
            <a:ext uri="{FF2B5EF4-FFF2-40B4-BE49-F238E27FC236}">
              <a16:creationId xmlns:a16="http://schemas.microsoft.com/office/drawing/2014/main" id="{00000000-0008-0000-0400-000019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876800" y="208788000"/>
          <a:ext cx="7181851" cy="35147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9</xdr:col>
      <xdr:colOff>0</xdr:colOff>
      <xdr:row>1177</xdr:row>
      <xdr:rowOff>1</xdr:rowOff>
    </xdr:from>
    <xdr:ext cx="4972050" cy="2167344"/>
    <xdr:pic>
      <xdr:nvPicPr>
        <xdr:cNvPr id="26" name="Picture 25">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3"/>
        <a:stretch>
          <a:fillRect/>
        </a:stretch>
      </xdr:blipFill>
      <xdr:spPr>
        <a:xfrm>
          <a:off x="5486400" y="212407501"/>
          <a:ext cx="4972050" cy="2167344"/>
        </a:xfrm>
        <a:prstGeom prst="rect">
          <a:avLst/>
        </a:prstGeom>
      </xdr:spPr>
    </xdr:pic>
    <xdr:clientData/>
  </xdr:oneCellAnchor>
  <xdr:oneCellAnchor>
    <xdr:from>
      <xdr:col>4</xdr:col>
      <xdr:colOff>21167</xdr:colOff>
      <xdr:row>1214</xdr:row>
      <xdr:rowOff>52917</xdr:rowOff>
    </xdr:from>
    <xdr:ext cx="3952279" cy="1675230"/>
    <xdr:pic>
      <xdr:nvPicPr>
        <xdr:cNvPr id="27" name="Picture 26">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24"/>
        <a:stretch>
          <a:fillRect/>
        </a:stretch>
      </xdr:blipFill>
      <xdr:spPr>
        <a:xfrm>
          <a:off x="2459567" y="219508917"/>
          <a:ext cx="3952279" cy="1675230"/>
        </a:xfrm>
        <a:prstGeom prst="rect">
          <a:avLst/>
        </a:prstGeom>
      </xdr:spPr>
    </xdr:pic>
    <xdr:clientData/>
  </xdr:oneCellAnchor>
  <xdr:oneCellAnchor>
    <xdr:from>
      <xdr:col>8</xdr:col>
      <xdr:colOff>0</xdr:colOff>
      <xdr:row>1226</xdr:row>
      <xdr:rowOff>0</xdr:rowOff>
    </xdr:from>
    <xdr:ext cx="3946029" cy="2857143"/>
    <xdr:pic>
      <xdr:nvPicPr>
        <xdr:cNvPr id="28" name="Picture 27">
          <a:extLst>
            <a:ext uri="{FF2B5EF4-FFF2-40B4-BE49-F238E27FC236}">
              <a16:creationId xmlns:a16="http://schemas.microsoft.com/office/drawing/2014/main" id="{00000000-0008-0000-0400-00001C000000}"/>
            </a:ext>
          </a:extLst>
        </xdr:cNvPr>
        <xdr:cNvPicPr>
          <a:picLocks noChangeAspect="1"/>
        </xdr:cNvPicPr>
      </xdr:nvPicPr>
      <xdr:blipFill>
        <a:blip xmlns:r="http://schemas.openxmlformats.org/officeDocument/2006/relationships" r:embed="rId25"/>
        <a:stretch>
          <a:fillRect/>
        </a:stretch>
      </xdr:blipFill>
      <xdr:spPr>
        <a:xfrm>
          <a:off x="4876800" y="221742000"/>
          <a:ext cx="3946029" cy="2857143"/>
        </a:xfrm>
        <a:prstGeom prst="rect">
          <a:avLst/>
        </a:prstGeom>
      </xdr:spPr>
    </xdr:pic>
    <xdr:clientData/>
  </xdr:oneCellAnchor>
  <xdr:oneCellAnchor>
    <xdr:from>
      <xdr:col>11</xdr:col>
      <xdr:colOff>0</xdr:colOff>
      <xdr:row>1146</xdr:row>
      <xdr:rowOff>0</xdr:rowOff>
    </xdr:from>
    <xdr:ext cx="3660314" cy="2047619"/>
    <xdr:pic>
      <xdr:nvPicPr>
        <xdr:cNvPr id="29" name="Picture 28">
          <a:extLst>
            <a:ext uri="{FF2B5EF4-FFF2-40B4-BE49-F238E27FC236}">
              <a16:creationId xmlns:a16="http://schemas.microsoft.com/office/drawing/2014/main" id="{00000000-0008-0000-0400-00001D000000}"/>
            </a:ext>
          </a:extLst>
        </xdr:cNvPr>
        <xdr:cNvPicPr>
          <a:picLocks noChangeAspect="1"/>
        </xdr:cNvPicPr>
      </xdr:nvPicPr>
      <xdr:blipFill>
        <a:blip xmlns:r="http://schemas.openxmlformats.org/officeDocument/2006/relationships" r:embed="rId26"/>
        <a:stretch>
          <a:fillRect/>
        </a:stretch>
      </xdr:blipFill>
      <xdr:spPr>
        <a:xfrm>
          <a:off x="6705600" y="206502000"/>
          <a:ext cx="3660314" cy="2047619"/>
        </a:xfrm>
        <a:prstGeom prst="rect">
          <a:avLst/>
        </a:prstGeom>
      </xdr:spPr>
    </xdr:pic>
    <xdr:clientData/>
  </xdr:oneCellAnchor>
  <xdr:oneCellAnchor>
    <xdr:from>
      <xdr:col>11</xdr:col>
      <xdr:colOff>0</xdr:colOff>
      <xdr:row>1323</xdr:row>
      <xdr:rowOff>0</xdr:rowOff>
    </xdr:from>
    <xdr:ext cx="5885709" cy="1457143"/>
    <xdr:pic>
      <xdr:nvPicPr>
        <xdr:cNvPr id="30" name="Picture 29">
          <a:extLst>
            <a:ext uri="{FF2B5EF4-FFF2-40B4-BE49-F238E27FC236}">
              <a16:creationId xmlns:a16="http://schemas.microsoft.com/office/drawing/2014/main" id="{00000000-0008-0000-0400-00001E000000}"/>
            </a:ext>
          </a:extLst>
        </xdr:cNvPr>
        <xdr:cNvPicPr>
          <a:picLocks noChangeAspect="1"/>
        </xdr:cNvPicPr>
      </xdr:nvPicPr>
      <xdr:blipFill>
        <a:blip xmlns:r="http://schemas.openxmlformats.org/officeDocument/2006/relationships" r:embed="rId27"/>
        <a:stretch>
          <a:fillRect/>
        </a:stretch>
      </xdr:blipFill>
      <xdr:spPr>
        <a:xfrm>
          <a:off x="6705600" y="240220500"/>
          <a:ext cx="5885709" cy="1457143"/>
        </a:xfrm>
        <a:prstGeom prst="rect">
          <a:avLst/>
        </a:prstGeom>
      </xdr:spPr>
    </xdr:pic>
    <xdr:clientData/>
  </xdr:oneCellAnchor>
  <xdr:oneCellAnchor>
    <xdr:from>
      <xdr:col>4</xdr:col>
      <xdr:colOff>1</xdr:colOff>
      <xdr:row>1337</xdr:row>
      <xdr:rowOff>1</xdr:rowOff>
    </xdr:from>
    <xdr:ext cx="3801168" cy="1629834"/>
    <xdr:pic>
      <xdr:nvPicPr>
        <xdr:cNvPr id="31" name="Picture 30">
          <a:extLst>
            <a:ext uri="{FF2B5EF4-FFF2-40B4-BE49-F238E27FC236}">
              <a16:creationId xmlns:a16="http://schemas.microsoft.com/office/drawing/2014/main" id="{00000000-0008-0000-0400-00001F000000}"/>
            </a:ext>
          </a:extLst>
        </xdr:cNvPr>
        <xdr:cNvPicPr>
          <a:picLocks noChangeAspect="1"/>
        </xdr:cNvPicPr>
      </xdr:nvPicPr>
      <xdr:blipFill>
        <a:blip xmlns:r="http://schemas.openxmlformats.org/officeDocument/2006/relationships" r:embed="rId28"/>
        <a:stretch>
          <a:fillRect/>
        </a:stretch>
      </xdr:blipFill>
      <xdr:spPr>
        <a:xfrm>
          <a:off x="2438401" y="242887501"/>
          <a:ext cx="3801168" cy="1629834"/>
        </a:xfrm>
        <a:prstGeom prst="rect">
          <a:avLst/>
        </a:prstGeom>
      </xdr:spPr>
    </xdr:pic>
    <xdr:clientData/>
  </xdr:oneCellAnchor>
  <xdr:oneCellAnchor>
    <xdr:from>
      <xdr:col>2</xdr:col>
      <xdr:colOff>592666</xdr:colOff>
      <xdr:row>1379</xdr:row>
      <xdr:rowOff>84667</xdr:rowOff>
    </xdr:from>
    <xdr:ext cx="3098409" cy="1990476"/>
    <xdr:pic>
      <xdr:nvPicPr>
        <xdr:cNvPr id="32" name="Picture 31">
          <a:extLst>
            <a:ext uri="{FF2B5EF4-FFF2-40B4-BE49-F238E27FC236}">
              <a16:creationId xmlns:a16="http://schemas.microsoft.com/office/drawing/2014/main" id="{00000000-0008-0000-0400-000020000000}"/>
            </a:ext>
          </a:extLst>
        </xdr:cNvPr>
        <xdr:cNvPicPr>
          <a:picLocks noChangeAspect="1"/>
        </xdr:cNvPicPr>
      </xdr:nvPicPr>
      <xdr:blipFill>
        <a:blip xmlns:r="http://schemas.openxmlformats.org/officeDocument/2006/relationships" r:embed="rId29"/>
        <a:stretch>
          <a:fillRect/>
        </a:stretch>
      </xdr:blipFill>
      <xdr:spPr>
        <a:xfrm>
          <a:off x="1811866" y="250973167"/>
          <a:ext cx="3098409" cy="1990476"/>
        </a:xfrm>
        <a:prstGeom prst="rect">
          <a:avLst/>
        </a:prstGeom>
      </xdr:spPr>
    </xdr:pic>
    <xdr:clientData/>
  </xdr:oneCellAnchor>
  <xdr:oneCellAnchor>
    <xdr:from>
      <xdr:col>8</xdr:col>
      <xdr:colOff>147366</xdr:colOff>
      <xdr:row>1546</xdr:row>
      <xdr:rowOff>63500</xdr:rowOff>
    </xdr:from>
    <xdr:ext cx="3015527" cy="2042584"/>
    <xdr:pic>
      <xdr:nvPicPr>
        <xdr:cNvPr id="34" name="Picture 33">
          <a:extLst>
            <a:ext uri="{FF2B5EF4-FFF2-40B4-BE49-F238E27FC236}">
              <a16:creationId xmlns:a16="http://schemas.microsoft.com/office/drawing/2014/main" id="{00000000-0008-0000-0400-000022000000}"/>
            </a:ext>
          </a:extLst>
        </xdr:cNvPr>
        <xdr:cNvPicPr>
          <a:picLocks noChangeAspect="1"/>
        </xdr:cNvPicPr>
      </xdr:nvPicPr>
      <xdr:blipFill>
        <a:blip xmlns:r="http://schemas.openxmlformats.org/officeDocument/2006/relationships" r:embed="rId30"/>
        <a:stretch>
          <a:fillRect/>
        </a:stretch>
      </xdr:blipFill>
      <xdr:spPr>
        <a:xfrm>
          <a:off x="5024166" y="281622500"/>
          <a:ext cx="3015527" cy="2042584"/>
        </a:xfrm>
        <a:prstGeom prst="rect">
          <a:avLst/>
        </a:prstGeom>
      </xdr:spPr>
    </xdr:pic>
    <xdr:clientData/>
  </xdr:oneCellAnchor>
  <xdr:oneCellAnchor>
    <xdr:from>
      <xdr:col>3</xdr:col>
      <xdr:colOff>0</xdr:colOff>
      <xdr:row>1684</xdr:row>
      <xdr:rowOff>0</xdr:rowOff>
    </xdr:from>
    <xdr:ext cx="2311109" cy="2009524"/>
    <xdr:pic>
      <xdr:nvPicPr>
        <xdr:cNvPr id="35" name="Picture 34">
          <a:extLst>
            <a:ext uri="{FF2B5EF4-FFF2-40B4-BE49-F238E27FC236}">
              <a16:creationId xmlns:a16="http://schemas.microsoft.com/office/drawing/2014/main" id="{00000000-0008-0000-0400-000023000000}"/>
            </a:ext>
          </a:extLst>
        </xdr:cNvPr>
        <xdr:cNvPicPr>
          <a:picLocks noChangeAspect="1"/>
        </xdr:cNvPicPr>
      </xdr:nvPicPr>
      <xdr:blipFill>
        <a:blip xmlns:r="http://schemas.openxmlformats.org/officeDocument/2006/relationships" r:embed="rId31"/>
        <a:stretch>
          <a:fillRect/>
        </a:stretch>
      </xdr:blipFill>
      <xdr:spPr>
        <a:xfrm>
          <a:off x="1828800" y="306514500"/>
          <a:ext cx="2311109" cy="2009524"/>
        </a:xfrm>
        <a:prstGeom prst="rect">
          <a:avLst/>
        </a:prstGeom>
      </xdr:spPr>
    </xdr:pic>
    <xdr:clientData/>
  </xdr:oneCellAnchor>
  <xdr:oneCellAnchor>
    <xdr:from>
      <xdr:col>8</xdr:col>
      <xdr:colOff>0</xdr:colOff>
      <xdr:row>1731</xdr:row>
      <xdr:rowOff>0</xdr:rowOff>
    </xdr:from>
    <xdr:ext cx="2234919" cy="1752381"/>
    <xdr:pic>
      <xdr:nvPicPr>
        <xdr:cNvPr id="36" name="Picture 35">
          <a:extLst>
            <a:ext uri="{FF2B5EF4-FFF2-40B4-BE49-F238E27FC236}">
              <a16:creationId xmlns:a16="http://schemas.microsoft.com/office/drawing/2014/main" id="{00000000-0008-0000-0400-000024000000}"/>
            </a:ext>
          </a:extLst>
        </xdr:cNvPr>
        <xdr:cNvPicPr>
          <a:picLocks noChangeAspect="1"/>
        </xdr:cNvPicPr>
      </xdr:nvPicPr>
      <xdr:blipFill>
        <a:blip xmlns:r="http://schemas.openxmlformats.org/officeDocument/2006/relationships" r:embed="rId32"/>
        <a:stretch>
          <a:fillRect/>
        </a:stretch>
      </xdr:blipFill>
      <xdr:spPr>
        <a:xfrm>
          <a:off x="4876800" y="315468000"/>
          <a:ext cx="2234919" cy="1752381"/>
        </a:xfrm>
        <a:prstGeom prst="rect">
          <a:avLst/>
        </a:prstGeom>
      </xdr:spPr>
    </xdr:pic>
    <xdr:clientData/>
  </xdr:oneCellAnchor>
  <xdr:oneCellAnchor>
    <xdr:from>
      <xdr:col>4</xdr:col>
      <xdr:colOff>613833</xdr:colOff>
      <xdr:row>829</xdr:row>
      <xdr:rowOff>0</xdr:rowOff>
    </xdr:from>
    <xdr:ext cx="4480976" cy="1852083"/>
    <xdr:pic>
      <xdr:nvPicPr>
        <xdr:cNvPr id="37" name="Picture 36">
          <a:extLst>
            <a:ext uri="{FF2B5EF4-FFF2-40B4-BE49-F238E27FC236}">
              <a16:creationId xmlns:a16="http://schemas.microsoft.com/office/drawing/2014/main" id="{00000000-0008-0000-0400-000025000000}"/>
            </a:ext>
          </a:extLst>
        </xdr:cNvPr>
        <xdr:cNvPicPr>
          <a:picLocks noChangeAspect="1"/>
        </xdr:cNvPicPr>
      </xdr:nvPicPr>
      <xdr:blipFill>
        <a:blip xmlns:r="http://schemas.openxmlformats.org/officeDocument/2006/relationships" r:embed="rId33"/>
        <a:stretch>
          <a:fillRect/>
        </a:stretch>
      </xdr:blipFill>
      <xdr:spPr>
        <a:xfrm>
          <a:off x="3052233" y="147447000"/>
          <a:ext cx="4480976" cy="1852083"/>
        </a:xfrm>
        <a:prstGeom prst="rect">
          <a:avLst/>
        </a:prstGeom>
      </xdr:spPr>
    </xdr:pic>
    <xdr:clientData/>
  </xdr:oneCellAnchor>
  <xdr:oneCellAnchor>
    <xdr:from>
      <xdr:col>7</xdr:col>
      <xdr:colOff>613833</xdr:colOff>
      <xdr:row>935</xdr:row>
      <xdr:rowOff>21167</xdr:rowOff>
    </xdr:from>
    <xdr:ext cx="3158050" cy="1428750"/>
    <xdr:pic>
      <xdr:nvPicPr>
        <xdr:cNvPr id="38" name="Picture 37">
          <a:extLst>
            <a:ext uri="{FF2B5EF4-FFF2-40B4-BE49-F238E27FC236}">
              <a16:creationId xmlns:a16="http://schemas.microsoft.com/office/drawing/2014/main" id="{00000000-0008-0000-0400-000026000000}"/>
            </a:ext>
          </a:extLst>
        </xdr:cNvPr>
        <xdr:cNvPicPr>
          <a:picLocks noChangeAspect="1"/>
        </xdr:cNvPicPr>
      </xdr:nvPicPr>
      <xdr:blipFill>
        <a:blip xmlns:r="http://schemas.openxmlformats.org/officeDocument/2006/relationships" r:embed="rId34"/>
        <a:stretch>
          <a:fillRect/>
        </a:stretch>
      </xdr:blipFill>
      <xdr:spPr>
        <a:xfrm>
          <a:off x="4881033" y="166708667"/>
          <a:ext cx="3158050" cy="1428750"/>
        </a:xfrm>
        <a:prstGeom prst="rect">
          <a:avLst/>
        </a:prstGeom>
      </xdr:spPr>
    </xdr:pic>
    <xdr:clientData/>
  </xdr:oneCellAnchor>
  <xdr:oneCellAnchor>
    <xdr:from>
      <xdr:col>10</xdr:col>
      <xdr:colOff>21169</xdr:colOff>
      <xdr:row>951</xdr:row>
      <xdr:rowOff>21167</xdr:rowOff>
    </xdr:from>
    <xdr:ext cx="4006294" cy="1862667"/>
    <xdr:pic>
      <xdr:nvPicPr>
        <xdr:cNvPr id="39" name="Picture 38">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35"/>
        <a:stretch>
          <a:fillRect/>
        </a:stretch>
      </xdr:blipFill>
      <xdr:spPr>
        <a:xfrm>
          <a:off x="6117169" y="169756667"/>
          <a:ext cx="4006294" cy="1862667"/>
        </a:xfrm>
        <a:prstGeom prst="rect">
          <a:avLst/>
        </a:prstGeom>
      </xdr:spPr>
    </xdr:pic>
    <xdr:clientData/>
  </xdr:oneCellAnchor>
  <xdr:oneCellAnchor>
    <xdr:from>
      <xdr:col>3</xdr:col>
      <xdr:colOff>0</xdr:colOff>
      <xdr:row>1076</xdr:row>
      <xdr:rowOff>0</xdr:rowOff>
    </xdr:from>
    <xdr:ext cx="3291416" cy="1565224"/>
    <xdr:pic>
      <xdr:nvPicPr>
        <xdr:cNvPr id="40" name="Picture 39">
          <a:extLst>
            <a:ext uri="{FF2B5EF4-FFF2-40B4-BE49-F238E27FC236}">
              <a16:creationId xmlns:a16="http://schemas.microsoft.com/office/drawing/2014/main" id="{00000000-0008-0000-0400-000028000000}"/>
            </a:ext>
          </a:extLst>
        </xdr:cNvPr>
        <xdr:cNvPicPr>
          <a:picLocks noChangeAspect="1"/>
        </xdr:cNvPicPr>
      </xdr:nvPicPr>
      <xdr:blipFill>
        <a:blip xmlns:r="http://schemas.openxmlformats.org/officeDocument/2006/relationships" r:embed="rId36"/>
        <a:stretch>
          <a:fillRect/>
        </a:stretch>
      </xdr:blipFill>
      <xdr:spPr>
        <a:xfrm>
          <a:off x="1828800" y="193548000"/>
          <a:ext cx="3291416" cy="1565224"/>
        </a:xfrm>
        <a:prstGeom prst="rect">
          <a:avLst/>
        </a:prstGeom>
      </xdr:spPr>
    </xdr:pic>
    <xdr:clientData/>
  </xdr:oneCellAnchor>
  <xdr:oneCellAnchor>
    <xdr:from>
      <xdr:col>3</xdr:col>
      <xdr:colOff>0</xdr:colOff>
      <xdr:row>1350</xdr:row>
      <xdr:rowOff>0</xdr:rowOff>
    </xdr:from>
    <xdr:ext cx="7001052" cy="2961905"/>
    <xdr:pic>
      <xdr:nvPicPr>
        <xdr:cNvPr id="41" name="Picture 40">
          <a:extLst>
            <a:ext uri="{FF2B5EF4-FFF2-40B4-BE49-F238E27FC236}">
              <a16:creationId xmlns:a16="http://schemas.microsoft.com/office/drawing/2014/main" id="{00000000-0008-0000-0400-000029000000}"/>
            </a:ext>
          </a:extLst>
        </xdr:cNvPr>
        <xdr:cNvPicPr>
          <a:picLocks noChangeAspect="1"/>
        </xdr:cNvPicPr>
      </xdr:nvPicPr>
      <xdr:blipFill>
        <a:blip xmlns:r="http://schemas.openxmlformats.org/officeDocument/2006/relationships" r:embed="rId37"/>
        <a:stretch>
          <a:fillRect/>
        </a:stretch>
      </xdr:blipFill>
      <xdr:spPr>
        <a:xfrm>
          <a:off x="1828800" y="245364000"/>
          <a:ext cx="7001052" cy="2961905"/>
        </a:xfrm>
        <a:prstGeom prst="rect">
          <a:avLst/>
        </a:prstGeom>
      </xdr:spPr>
    </xdr:pic>
    <xdr:clientData/>
  </xdr:oneCellAnchor>
  <xdr:oneCellAnchor>
    <xdr:from>
      <xdr:col>3</xdr:col>
      <xdr:colOff>1</xdr:colOff>
      <xdr:row>1598</xdr:row>
      <xdr:rowOff>1</xdr:rowOff>
    </xdr:from>
    <xdr:ext cx="4447116" cy="1707384"/>
    <xdr:pic>
      <xdr:nvPicPr>
        <xdr:cNvPr id="42" name="Picture 41">
          <a:extLst>
            <a:ext uri="{FF2B5EF4-FFF2-40B4-BE49-F238E27FC236}">
              <a16:creationId xmlns:a16="http://schemas.microsoft.com/office/drawing/2014/main" id="{00000000-0008-0000-0400-00002A000000}"/>
            </a:ext>
          </a:extLst>
        </xdr:cNvPr>
        <xdr:cNvPicPr>
          <a:picLocks noChangeAspect="1"/>
        </xdr:cNvPicPr>
      </xdr:nvPicPr>
      <xdr:blipFill>
        <a:blip xmlns:r="http://schemas.openxmlformats.org/officeDocument/2006/relationships" r:embed="rId38"/>
        <a:stretch>
          <a:fillRect/>
        </a:stretch>
      </xdr:blipFill>
      <xdr:spPr>
        <a:xfrm>
          <a:off x="1828801" y="291465001"/>
          <a:ext cx="4447116" cy="1707384"/>
        </a:xfrm>
        <a:prstGeom prst="rect">
          <a:avLst/>
        </a:prstGeom>
      </xdr:spPr>
    </xdr:pic>
    <xdr:clientData/>
  </xdr:oneCellAnchor>
  <xdr:oneCellAnchor>
    <xdr:from>
      <xdr:col>3</xdr:col>
      <xdr:colOff>0</xdr:colOff>
      <xdr:row>1789</xdr:row>
      <xdr:rowOff>1</xdr:rowOff>
    </xdr:from>
    <xdr:ext cx="4080933" cy="1626324"/>
    <xdr:pic>
      <xdr:nvPicPr>
        <xdr:cNvPr id="43" name="Picture 42">
          <a:extLst>
            <a:ext uri="{FF2B5EF4-FFF2-40B4-BE49-F238E27FC236}">
              <a16:creationId xmlns:a16="http://schemas.microsoft.com/office/drawing/2014/main" id="{00000000-0008-0000-0400-00002B000000}"/>
            </a:ext>
          </a:extLst>
        </xdr:cNvPr>
        <xdr:cNvPicPr>
          <a:picLocks noChangeAspect="1"/>
        </xdr:cNvPicPr>
      </xdr:nvPicPr>
      <xdr:blipFill>
        <a:blip xmlns:r="http://schemas.openxmlformats.org/officeDocument/2006/relationships" r:embed="rId39"/>
        <a:stretch>
          <a:fillRect/>
        </a:stretch>
      </xdr:blipFill>
      <xdr:spPr>
        <a:xfrm>
          <a:off x="1828800" y="326517001"/>
          <a:ext cx="4080933" cy="1626324"/>
        </a:xfrm>
        <a:prstGeom prst="rect">
          <a:avLst/>
        </a:prstGeom>
      </xdr:spPr>
    </xdr:pic>
    <xdr:clientData/>
  </xdr:oneCellAnchor>
  <xdr:oneCellAnchor>
    <xdr:from>
      <xdr:col>2</xdr:col>
      <xdr:colOff>0</xdr:colOff>
      <xdr:row>1632</xdr:row>
      <xdr:rowOff>1</xdr:rowOff>
    </xdr:from>
    <xdr:ext cx="4500033" cy="1365904"/>
    <xdr:pic>
      <xdr:nvPicPr>
        <xdr:cNvPr id="44" name="Picture 43">
          <a:extLst>
            <a:ext uri="{FF2B5EF4-FFF2-40B4-BE49-F238E27FC236}">
              <a16:creationId xmlns:a16="http://schemas.microsoft.com/office/drawing/2014/main" id="{00000000-0008-0000-0400-00002C000000}"/>
            </a:ext>
          </a:extLst>
        </xdr:cNvPr>
        <xdr:cNvPicPr>
          <a:picLocks noChangeAspect="1"/>
        </xdr:cNvPicPr>
      </xdr:nvPicPr>
      <xdr:blipFill>
        <a:blip xmlns:r="http://schemas.openxmlformats.org/officeDocument/2006/relationships" r:embed="rId40"/>
        <a:stretch>
          <a:fillRect/>
        </a:stretch>
      </xdr:blipFill>
      <xdr:spPr>
        <a:xfrm>
          <a:off x="1219200" y="296608501"/>
          <a:ext cx="4500033" cy="1365904"/>
        </a:xfrm>
        <a:prstGeom prst="rect">
          <a:avLst/>
        </a:prstGeom>
      </xdr:spPr>
    </xdr:pic>
    <xdr:clientData/>
  </xdr:oneCellAnchor>
  <xdr:oneCellAnchor>
    <xdr:from>
      <xdr:col>2</xdr:col>
      <xdr:colOff>42333</xdr:colOff>
      <xdr:row>1854</xdr:row>
      <xdr:rowOff>63500</xdr:rowOff>
    </xdr:from>
    <xdr:ext cx="5088468" cy="1995532"/>
    <xdr:pic>
      <xdr:nvPicPr>
        <xdr:cNvPr id="45" name="Picture 44">
          <a:extLst>
            <a:ext uri="{FF2B5EF4-FFF2-40B4-BE49-F238E27FC236}">
              <a16:creationId xmlns:a16="http://schemas.microsoft.com/office/drawing/2014/main" id="{00000000-0008-0000-0400-00002D000000}"/>
            </a:ext>
          </a:extLst>
        </xdr:cNvPr>
        <xdr:cNvPicPr>
          <a:picLocks noChangeAspect="1"/>
        </xdr:cNvPicPr>
      </xdr:nvPicPr>
      <xdr:blipFill>
        <a:blip xmlns:r="http://schemas.openxmlformats.org/officeDocument/2006/relationships" r:embed="rId41"/>
        <a:stretch>
          <a:fillRect/>
        </a:stretch>
      </xdr:blipFill>
      <xdr:spPr>
        <a:xfrm>
          <a:off x="1261533" y="336677000"/>
          <a:ext cx="5088468" cy="1995532"/>
        </a:xfrm>
        <a:prstGeom prst="rect">
          <a:avLst/>
        </a:prstGeom>
      </xdr:spPr>
    </xdr:pic>
    <xdr:clientData/>
  </xdr:oneCellAnchor>
  <xdr:oneCellAnchor>
    <xdr:from>
      <xdr:col>2</xdr:col>
      <xdr:colOff>42332</xdr:colOff>
      <xdr:row>1865</xdr:row>
      <xdr:rowOff>0</xdr:rowOff>
    </xdr:from>
    <xdr:ext cx="5035657" cy="2138209"/>
    <xdr:pic>
      <xdr:nvPicPr>
        <xdr:cNvPr id="46" name="Picture 45">
          <a:extLst>
            <a:ext uri="{FF2B5EF4-FFF2-40B4-BE49-F238E27FC236}">
              <a16:creationId xmlns:a16="http://schemas.microsoft.com/office/drawing/2014/main" id="{00000000-0008-0000-0400-00002E000000}"/>
            </a:ext>
          </a:extLst>
        </xdr:cNvPr>
        <xdr:cNvPicPr>
          <a:picLocks noChangeAspect="1"/>
        </xdr:cNvPicPr>
      </xdr:nvPicPr>
      <xdr:blipFill>
        <a:blip xmlns:r="http://schemas.openxmlformats.org/officeDocument/2006/relationships" r:embed="rId42"/>
        <a:stretch>
          <a:fillRect/>
        </a:stretch>
      </xdr:blipFill>
      <xdr:spPr>
        <a:xfrm>
          <a:off x="1261532" y="338709000"/>
          <a:ext cx="5035657" cy="2138209"/>
        </a:xfrm>
        <a:prstGeom prst="rect">
          <a:avLst/>
        </a:prstGeom>
      </xdr:spPr>
    </xdr:pic>
    <xdr:clientData/>
  </xdr:oneCellAnchor>
  <xdr:oneCellAnchor>
    <xdr:from>
      <xdr:col>2</xdr:col>
      <xdr:colOff>0</xdr:colOff>
      <xdr:row>1880</xdr:row>
      <xdr:rowOff>0</xdr:rowOff>
    </xdr:from>
    <xdr:ext cx="1801284" cy="1898963"/>
    <xdr:pic>
      <xdr:nvPicPr>
        <xdr:cNvPr id="47" name="Picture 46">
          <a:extLst>
            <a:ext uri="{FF2B5EF4-FFF2-40B4-BE49-F238E27FC236}">
              <a16:creationId xmlns:a16="http://schemas.microsoft.com/office/drawing/2014/main" id="{00000000-0008-0000-0400-00002F000000}"/>
            </a:ext>
          </a:extLst>
        </xdr:cNvPr>
        <xdr:cNvPicPr>
          <a:picLocks noChangeAspect="1"/>
        </xdr:cNvPicPr>
      </xdr:nvPicPr>
      <xdr:blipFill>
        <a:blip xmlns:r="http://schemas.openxmlformats.org/officeDocument/2006/relationships" r:embed="rId43"/>
        <a:stretch>
          <a:fillRect/>
        </a:stretch>
      </xdr:blipFill>
      <xdr:spPr>
        <a:xfrm>
          <a:off x="1219200" y="341566500"/>
          <a:ext cx="1801284" cy="1898963"/>
        </a:xfrm>
        <a:prstGeom prst="rect">
          <a:avLst/>
        </a:prstGeom>
      </xdr:spPr>
    </xdr:pic>
    <xdr:clientData/>
  </xdr:oneCellAnchor>
  <xdr:oneCellAnchor>
    <xdr:from>
      <xdr:col>3</xdr:col>
      <xdr:colOff>0</xdr:colOff>
      <xdr:row>1895</xdr:row>
      <xdr:rowOff>0</xdr:rowOff>
    </xdr:from>
    <xdr:ext cx="6376715" cy="3857143"/>
    <xdr:pic>
      <xdr:nvPicPr>
        <xdr:cNvPr id="48" name="Picture 47">
          <a:extLst>
            <a:ext uri="{FF2B5EF4-FFF2-40B4-BE49-F238E27FC236}">
              <a16:creationId xmlns:a16="http://schemas.microsoft.com/office/drawing/2014/main" id="{00000000-0008-0000-0400-000030000000}"/>
            </a:ext>
          </a:extLst>
        </xdr:cNvPr>
        <xdr:cNvPicPr>
          <a:picLocks noChangeAspect="1"/>
        </xdr:cNvPicPr>
      </xdr:nvPicPr>
      <xdr:blipFill>
        <a:blip xmlns:r="http://schemas.openxmlformats.org/officeDocument/2006/relationships" r:embed="rId44"/>
        <a:stretch>
          <a:fillRect/>
        </a:stretch>
      </xdr:blipFill>
      <xdr:spPr>
        <a:xfrm>
          <a:off x="1828800" y="344424000"/>
          <a:ext cx="6376715" cy="3857143"/>
        </a:xfrm>
        <a:prstGeom prst="rect">
          <a:avLst/>
        </a:prstGeom>
      </xdr:spPr>
    </xdr:pic>
    <xdr:clientData/>
  </xdr:oneCellAnchor>
  <xdr:oneCellAnchor>
    <xdr:from>
      <xdr:col>14</xdr:col>
      <xdr:colOff>0</xdr:colOff>
      <xdr:row>1895</xdr:row>
      <xdr:rowOff>0</xdr:rowOff>
    </xdr:from>
    <xdr:ext cx="6934386" cy="3866667"/>
    <xdr:pic>
      <xdr:nvPicPr>
        <xdr:cNvPr id="49" name="Picture 48">
          <a:extLst>
            <a:ext uri="{FF2B5EF4-FFF2-40B4-BE49-F238E27FC236}">
              <a16:creationId xmlns:a16="http://schemas.microsoft.com/office/drawing/2014/main" id="{00000000-0008-0000-0400-000031000000}"/>
            </a:ext>
          </a:extLst>
        </xdr:cNvPr>
        <xdr:cNvPicPr>
          <a:picLocks noChangeAspect="1"/>
        </xdr:cNvPicPr>
      </xdr:nvPicPr>
      <xdr:blipFill>
        <a:blip xmlns:r="http://schemas.openxmlformats.org/officeDocument/2006/relationships" r:embed="rId45"/>
        <a:stretch>
          <a:fillRect/>
        </a:stretch>
      </xdr:blipFill>
      <xdr:spPr>
        <a:xfrm>
          <a:off x="8534400" y="344424000"/>
          <a:ext cx="6934386" cy="3866667"/>
        </a:xfrm>
        <a:prstGeom prst="rect">
          <a:avLst/>
        </a:prstGeom>
      </xdr:spPr>
    </xdr:pic>
    <xdr:clientData/>
  </xdr:oneCellAnchor>
  <xdr:oneCellAnchor>
    <xdr:from>
      <xdr:col>3</xdr:col>
      <xdr:colOff>21166</xdr:colOff>
      <xdr:row>1919</xdr:row>
      <xdr:rowOff>31751</xdr:rowOff>
    </xdr:from>
    <xdr:ext cx="4532272" cy="2295238"/>
    <xdr:pic>
      <xdr:nvPicPr>
        <xdr:cNvPr id="50" name="Picture 49">
          <a:extLst>
            <a:ext uri="{FF2B5EF4-FFF2-40B4-BE49-F238E27FC236}">
              <a16:creationId xmlns:a16="http://schemas.microsoft.com/office/drawing/2014/main" id="{00000000-0008-0000-0400-000032000000}"/>
            </a:ext>
          </a:extLst>
        </xdr:cNvPr>
        <xdr:cNvPicPr>
          <a:picLocks noChangeAspect="1"/>
        </xdr:cNvPicPr>
      </xdr:nvPicPr>
      <xdr:blipFill>
        <a:blip xmlns:r="http://schemas.openxmlformats.org/officeDocument/2006/relationships" r:embed="rId46"/>
        <a:stretch>
          <a:fillRect/>
        </a:stretch>
      </xdr:blipFill>
      <xdr:spPr>
        <a:xfrm>
          <a:off x="1849966" y="349027751"/>
          <a:ext cx="4532272" cy="2295238"/>
        </a:xfrm>
        <a:prstGeom prst="rect">
          <a:avLst/>
        </a:prstGeom>
      </xdr:spPr>
    </xdr:pic>
    <xdr:clientData/>
  </xdr:oneCellAnchor>
  <xdr:oneCellAnchor>
    <xdr:from>
      <xdr:col>3</xdr:col>
      <xdr:colOff>0</xdr:colOff>
      <xdr:row>1941</xdr:row>
      <xdr:rowOff>0</xdr:rowOff>
    </xdr:from>
    <xdr:ext cx="2546058" cy="2624667"/>
    <xdr:pic>
      <xdr:nvPicPr>
        <xdr:cNvPr id="51" name="Picture 50">
          <a:extLst>
            <a:ext uri="{FF2B5EF4-FFF2-40B4-BE49-F238E27FC236}">
              <a16:creationId xmlns:a16="http://schemas.microsoft.com/office/drawing/2014/main" id="{00000000-0008-0000-0400-000033000000}"/>
            </a:ext>
          </a:extLst>
        </xdr:cNvPr>
        <xdr:cNvPicPr>
          <a:picLocks noChangeAspect="1"/>
        </xdr:cNvPicPr>
      </xdr:nvPicPr>
      <xdr:blipFill>
        <a:blip xmlns:r="http://schemas.openxmlformats.org/officeDocument/2006/relationships" r:embed="rId47"/>
        <a:stretch>
          <a:fillRect/>
        </a:stretch>
      </xdr:blipFill>
      <xdr:spPr>
        <a:xfrm>
          <a:off x="1828800" y="353187000"/>
          <a:ext cx="2546058" cy="2624667"/>
        </a:xfrm>
        <a:prstGeom prst="rect">
          <a:avLst/>
        </a:prstGeom>
      </xdr:spPr>
    </xdr:pic>
    <xdr:clientData/>
  </xdr:oneCellAnchor>
  <xdr:oneCellAnchor>
    <xdr:from>
      <xdr:col>2</xdr:col>
      <xdr:colOff>0</xdr:colOff>
      <xdr:row>1957</xdr:row>
      <xdr:rowOff>1</xdr:rowOff>
    </xdr:from>
    <xdr:ext cx="4362450" cy="1621162"/>
    <xdr:pic>
      <xdr:nvPicPr>
        <xdr:cNvPr id="52" name="Picture 51">
          <a:extLst>
            <a:ext uri="{FF2B5EF4-FFF2-40B4-BE49-F238E27FC236}">
              <a16:creationId xmlns:a16="http://schemas.microsoft.com/office/drawing/2014/main" id="{00000000-0008-0000-0400-000034000000}"/>
            </a:ext>
          </a:extLst>
        </xdr:cNvPr>
        <xdr:cNvPicPr>
          <a:picLocks noChangeAspect="1"/>
        </xdr:cNvPicPr>
      </xdr:nvPicPr>
      <xdr:blipFill>
        <a:blip xmlns:r="http://schemas.openxmlformats.org/officeDocument/2006/relationships" r:embed="rId48"/>
        <a:stretch>
          <a:fillRect/>
        </a:stretch>
      </xdr:blipFill>
      <xdr:spPr>
        <a:xfrm>
          <a:off x="1219200" y="356235001"/>
          <a:ext cx="4362450" cy="1621162"/>
        </a:xfrm>
        <a:prstGeom prst="rect">
          <a:avLst/>
        </a:prstGeom>
      </xdr:spPr>
    </xdr:pic>
    <xdr:clientData/>
  </xdr:oneCellAnchor>
  <xdr:oneCellAnchor>
    <xdr:from>
      <xdr:col>2</xdr:col>
      <xdr:colOff>0</xdr:colOff>
      <xdr:row>912</xdr:row>
      <xdr:rowOff>0</xdr:rowOff>
    </xdr:from>
    <xdr:ext cx="7191529" cy="1542857"/>
    <xdr:pic>
      <xdr:nvPicPr>
        <xdr:cNvPr id="54" name="Picture 53">
          <a:extLst>
            <a:ext uri="{FF2B5EF4-FFF2-40B4-BE49-F238E27FC236}">
              <a16:creationId xmlns:a16="http://schemas.microsoft.com/office/drawing/2014/main" id="{00000000-0008-0000-0400-000036000000}"/>
            </a:ext>
          </a:extLst>
        </xdr:cNvPr>
        <xdr:cNvPicPr>
          <a:picLocks noChangeAspect="1"/>
        </xdr:cNvPicPr>
      </xdr:nvPicPr>
      <xdr:blipFill>
        <a:blip xmlns:r="http://schemas.openxmlformats.org/officeDocument/2006/relationships" r:embed="rId49"/>
        <a:stretch>
          <a:fillRect/>
        </a:stretch>
      </xdr:blipFill>
      <xdr:spPr>
        <a:xfrm>
          <a:off x="1219200" y="162306000"/>
          <a:ext cx="7191529" cy="1542857"/>
        </a:xfrm>
        <a:prstGeom prst="rect">
          <a:avLst/>
        </a:prstGeom>
      </xdr:spPr>
    </xdr:pic>
    <xdr:clientData/>
  </xdr:oneCellAnchor>
  <xdr:oneCellAnchor>
    <xdr:from>
      <xdr:col>10</xdr:col>
      <xdr:colOff>571501</xdr:colOff>
      <xdr:row>1047</xdr:row>
      <xdr:rowOff>148167</xdr:rowOff>
    </xdr:from>
    <xdr:ext cx="6734385" cy="2971429"/>
    <xdr:pic>
      <xdr:nvPicPr>
        <xdr:cNvPr id="55" name="Picture 54">
          <a:extLst>
            <a:ext uri="{FF2B5EF4-FFF2-40B4-BE49-F238E27FC236}">
              <a16:creationId xmlns:a16="http://schemas.microsoft.com/office/drawing/2014/main" id="{00000000-0008-0000-0400-000037000000}"/>
            </a:ext>
          </a:extLst>
        </xdr:cNvPr>
        <xdr:cNvPicPr>
          <a:picLocks noChangeAspect="1"/>
        </xdr:cNvPicPr>
      </xdr:nvPicPr>
      <xdr:blipFill>
        <a:blip xmlns:r="http://schemas.openxmlformats.org/officeDocument/2006/relationships" r:embed="rId50"/>
        <a:stretch>
          <a:fillRect/>
        </a:stretch>
      </xdr:blipFill>
      <xdr:spPr>
        <a:xfrm>
          <a:off x="6667501" y="188171667"/>
          <a:ext cx="6734385" cy="2971429"/>
        </a:xfrm>
        <a:prstGeom prst="rect">
          <a:avLst/>
        </a:prstGeom>
      </xdr:spPr>
    </xdr:pic>
    <xdr:clientData/>
  </xdr:oneCellAnchor>
  <xdr:oneCellAnchor>
    <xdr:from>
      <xdr:col>9</xdr:col>
      <xdr:colOff>0</xdr:colOff>
      <xdr:row>1428</xdr:row>
      <xdr:rowOff>0</xdr:rowOff>
    </xdr:from>
    <xdr:ext cx="5809519" cy="2847619"/>
    <xdr:pic>
      <xdr:nvPicPr>
        <xdr:cNvPr id="56" name="Picture 55">
          <a:extLst>
            <a:ext uri="{FF2B5EF4-FFF2-40B4-BE49-F238E27FC236}">
              <a16:creationId xmlns:a16="http://schemas.microsoft.com/office/drawing/2014/main" id="{00000000-0008-0000-0400-000038000000}"/>
            </a:ext>
          </a:extLst>
        </xdr:cNvPr>
        <xdr:cNvPicPr>
          <a:picLocks noChangeAspect="1"/>
        </xdr:cNvPicPr>
      </xdr:nvPicPr>
      <xdr:blipFill>
        <a:blip xmlns:r="http://schemas.openxmlformats.org/officeDocument/2006/relationships" r:embed="rId51"/>
        <a:stretch>
          <a:fillRect/>
        </a:stretch>
      </xdr:blipFill>
      <xdr:spPr>
        <a:xfrm>
          <a:off x="5486400" y="260223000"/>
          <a:ext cx="5809519" cy="2847619"/>
        </a:xfrm>
        <a:prstGeom prst="rect">
          <a:avLst/>
        </a:prstGeom>
      </xdr:spPr>
    </xdr:pic>
    <xdr:clientData/>
  </xdr:oneCellAnchor>
  <xdr:oneCellAnchor>
    <xdr:from>
      <xdr:col>8</xdr:col>
      <xdr:colOff>0</xdr:colOff>
      <xdr:row>1569</xdr:row>
      <xdr:rowOff>0</xdr:rowOff>
    </xdr:from>
    <xdr:ext cx="7296291" cy="2342857"/>
    <xdr:pic>
      <xdr:nvPicPr>
        <xdr:cNvPr id="57" name="Picture 56">
          <a:extLst>
            <a:ext uri="{FF2B5EF4-FFF2-40B4-BE49-F238E27FC236}">
              <a16:creationId xmlns:a16="http://schemas.microsoft.com/office/drawing/2014/main" id="{00000000-0008-0000-0400-000039000000}"/>
            </a:ext>
          </a:extLst>
        </xdr:cNvPr>
        <xdr:cNvPicPr>
          <a:picLocks noChangeAspect="1"/>
        </xdr:cNvPicPr>
      </xdr:nvPicPr>
      <xdr:blipFill>
        <a:blip xmlns:r="http://schemas.openxmlformats.org/officeDocument/2006/relationships" r:embed="rId52"/>
        <a:stretch>
          <a:fillRect/>
        </a:stretch>
      </xdr:blipFill>
      <xdr:spPr>
        <a:xfrm>
          <a:off x="4876800" y="285940500"/>
          <a:ext cx="7296291" cy="2342857"/>
        </a:xfrm>
        <a:prstGeom prst="rect">
          <a:avLst/>
        </a:prstGeom>
      </xdr:spPr>
    </xdr:pic>
    <xdr:clientData/>
  </xdr:oneCellAnchor>
  <xdr:oneCellAnchor>
    <xdr:from>
      <xdr:col>9</xdr:col>
      <xdr:colOff>105834</xdr:colOff>
      <xdr:row>1667</xdr:row>
      <xdr:rowOff>137584</xdr:rowOff>
    </xdr:from>
    <xdr:ext cx="4870895" cy="3800000"/>
    <xdr:pic>
      <xdr:nvPicPr>
        <xdr:cNvPr id="58" name="Picture 57">
          <a:extLst>
            <a:ext uri="{FF2B5EF4-FFF2-40B4-BE49-F238E27FC236}">
              <a16:creationId xmlns:a16="http://schemas.microsoft.com/office/drawing/2014/main" id="{00000000-0008-0000-0400-00003A000000}"/>
            </a:ext>
          </a:extLst>
        </xdr:cNvPr>
        <xdr:cNvPicPr>
          <a:picLocks noChangeAspect="1"/>
        </xdr:cNvPicPr>
      </xdr:nvPicPr>
      <xdr:blipFill>
        <a:blip xmlns:r="http://schemas.openxmlformats.org/officeDocument/2006/relationships" r:embed="rId53"/>
        <a:stretch>
          <a:fillRect/>
        </a:stretch>
      </xdr:blipFill>
      <xdr:spPr>
        <a:xfrm>
          <a:off x="5592234" y="303413584"/>
          <a:ext cx="4870895" cy="3800000"/>
        </a:xfrm>
        <a:prstGeom prst="rect">
          <a:avLst/>
        </a:prstGeom>
      </xdr:spPr>
    </xdr:pic>
    <xdr:clientData/>
  </xdr:oneCellAnchor>
  <xdr:oneCellAnchor>
    <xdr:from>
      <xdr:col>9</xdr:col>
      <xdr:colOff>0</xdr:colOff>
      <xdr:row>1799</xdr:row>
      <xdr:rowOff>0</xdr:rowOff>
    </xdr:from>
    <xdr:ext cx="5857138" cy="2923809"/>
    <xdr:pic>
      <xdr:nvPicPr>
        <xdr:cNvPr id="59" name="Picture 58">
          <a:extLst>
            <a:ext uri="{FF2B5EF4-FFF2-40B4-BE49-F238E27FC236}">
              <a16:creationId xmlns:a16="http://schemas.microsoft.com/office/drawing/2014/main" id="{00000000-0008-0000-0400-00003B000000}"/>
            </a:ext>
          </a:extLst>
        </xdr:cNvPr>
        <xdr:cNvPicPr>
          <a:picLocks noChangeAspect="1"/>
        </xdr:cNvPicPr>
      </xdr:nvPicPr>
      <xdr:blipFill>
        <a:blip xmlns:r="http://schemas.openxmlformats.org/officeDocument/2006/relationships" r:embed="rId54"/>
        <a:stretch>
          <a:fillRect/>
        </a:stretch>
      </xdr:blipFill>
      <xdr:spPr>
        <a:xfrm>
          <a:off x="5486400" y="328422000"/>
          <a:ext cx="5857138" cy="2923809"/>
        </a:xfrm>
        <a:prstGeom prst="rect">
          <a:avLst/>
        </a:prstGeom>
      </xdr:spPr>
    </xdr:pic>
    <xdr:clientData/>
  </xdr:oneCellAnchor>
  <xdr:oneCellAnchor>
    <xdr:from>
      <xdr:col>1</xdr:col>
      <xdr:colOff>0</xdr:colOff>
      <xdr:row>314</xdr:row>
      <xdr:rowOff>0</xdr:rowOff>
    </xdr:from>
    <xdr:ext cx="6643380" cy="3800000"/>
    <xdr:pic>
      <xdr:nvPicPr>
        <xdr:cNvPr id="60" name="Picture 59">
          <a:extLst>
            <a:ext uri="{FF2B5EF4-FFF2-40B4-BE49-F238E27FC236}">
              <a16:creationId xmlns:a16="http://schemas.microsoft.com/office/drawing/2014/main" id="{00000000-0008-0000-0400-00003C000000}"/>
            </a:ext>
          </a:extLst>
        </xdr:cNvPr>
        <xdr:cNvPicPr>
          <a:picLocks noChangeAspect="1"/>
        </xdr:cNvPicPr>
      </xdr:nvPicPr>
      <xdr:blipFill>
        <a:blip xmlns:r="http://schemas.openxmlformats.org/officeDocument/2006/relationships" r:embed="rId55"/>
        <a:stretch>
          <a:fillRect/>
        </a:stretch>
      </xdr:blipFill>
      <xdr:spPr>
        <a:xfrm>
          <a:off x="609600" y="54864000"/>
          <a:ext cx="6643380" cy="3800000"/>
        </a:xfrm>
        <a:prstGeom prst="rect">
          <a:avLst/>
        </a:prstGeom>
      </xdr:spPr>
    </xdr:pic>
    <xdr:clientData/>
  </xdr:oneCellAnchor>
  <xdr:oneCellAnchor>
    <xdr:from>
      <xdr:col>10</xdr:col>
      <xdr:colOff>0</xdr:colOff>
      <xdr:row>344</xdr:row>
      <xdr:rowOff>0</xdr:rowOff>
    </xdr:from>
    <xdr:ext cx="6595761" cy="3295238"/>
    <xdr:pic>
      <xdr:nvPicPr>
        <xdr:cNvPr id="61" name="Picture 60">
          <a:extLst>
            <a:ext uri="{FF2B5EF4-FFF2-40B4-BE49-F238E27FC236}">
              <a16:creationId xmlns:a16="http://schemas.microsoft.com/office/drawing/2014/main" id="{00000000-0008-0000-0400-00003D000000}"/>
            </a:ext>
          </a:extLst>
        </xdr:cNvPr>
        <xdr:cNvPicPr>
          <a:picLocks noChangeAspect="1"/>
        </xdr:cNvPicPr>
      </xdr:nvPicPr>
      <xdr:blipFill>
        <a:blip xmlns:r="http://schemas.openxmlformats.org/officeDocument/2006/relationships" r:embed="rId56"/>
        <a:stretch>
          <a:fillRect/>
        </a:stretch>
      </xdr:blipFill>
      <xdr:spPr>
        <a:xfrm>
          <a:off x="6096000" y="60579000"/>
          <a:ext cx="6595761" cy="3295238"/>
        </a:xfrm>
        <a:prstGeom prst="rect">
          <a:avLst/>
        </a:prstGeom>
      </xdr:spPr>
    </xdr:pic>
    <xdr:clientData/>
  </xdr:oneCellAnchor>
  <xdr:oneCellAnchor>
    <xdr:from>
      <xdr:col>2</xdr:col>
      <xdr:colOff>0</xdr:colOff>
      <xdr:row>404</xdr:row>
      <xdr:rowOff>0</xdr:rowOff>
    </xdr:from>
    <xdr:ext cx="5580948" cy="2428571"/>
    <xdr:pic>
      <xdr:nvPicPr>
        <xdr:cNvPr id="62" name="Picture 61">
          <a:extLst>
            <a:ext uri="{FF2B5EF4-FFF2-40B4-BE49-F238E27FC236}">
              <a16:creationId xmlns:a16="http://schemas.microsoft.com/office/drawing/2014/main" id="{00000000-0008-0000-0400-00003E000000}"/>
            </a:ext>
          </a:extLst>
        </xdr:cNvPr>
        <xdr:cNvPicPr>
          <a:picLocks noChangeAspect="1"/>
        </xdr:cNvPicPr>
      </xdr:nvPicPr>
      <xdr:blipFill>
        <a:blip xmlns:r="http://schemas.openxmlformats.org/officeDocument/2006/relationships" r:embed="rId57"/>
        <a:stretch>
          <a:fillRect/>
        </a:stretch>
      </xdr:blipFill>
      <xdr:spPr>
        <a:xfrm>
          <a:off x="1219200" y="72009000"/>
          <a:ext cx="5580948" cy="2428571"/>
        </a:xfrm>
        <a:prstGeom prst="rect">
          <a:avLst/>
        </a:prstGeom>
      </xdr:spPr>
    </xdr:pic>
    <xdr:clientData/>
  </xdr:oneCellAnchor>
  <xdr:oneCellAnchor>
    <xdr:from>
      <xdr:col>9</xdr:col>
      <xdr:colOff>391584</xdr:colOff>
      <xdr:row>418</xdr:row>
      <xdr:rowOff>127000</xdr:rowOff>
    </xdr:from>
    <xdr:ext cx="2855023" cy="2095238"/>
    <xdr:pic>
      <xdr:nvPicPr>
        <xdr:cNvPr id="63" name="Picture 62">
          <a:extLst>
            <a:ext uri="{FF2B5EF4-FFF2-40B4-BE49-F238E27FC236}">
              <a16:creationId xmlns:a16="http://schemas.microsoft.com/office/drawing/2014/main" id="{00000000-0008-0000-0400-00003F000000}"/>
            </a:ext>
          </a:extLst>
        </xdr:cNvPr>
        <xdr:cNvPicPr>
          <a:picLocks noChangeAspect="1"/>
        </xdr:cNvPicPr>
      </xdr:nvPicPr>
      <xdr:blipFill>
        <a:blip xmlns:r="http://schemas.openxmlformats.org/officeDocument/2006/relationships" r:embed="rId58"/>
        <a:stretch>
          <a:fillRect/>
        </a:stretch>
      </xdr:blipFill>
      <xdr:spPr>
        <a:xfrm>
          <a:off x="5877984" y="74803000"/>
          <a:ext cx="2855023" cy="2095238"/>
        </a:xfrm>
        <a:prstGeom prst="rect">
          <a:avLst/>
        </a:prstGeom>
      </xdr:spPr>
    </xdr:pic>
    <xdr:clientData/>
  </xdr:oneCellAnchor>
  <xdr:oneCellAnchor>
    <xdr:from>
      <xdr:col>2</xdr:col>
      <xdr:colOff>0</xdr:colOff>
      <xdr:row>477</xdr:row>
      <xdr:rowOff>0</xdr:rowOff>
    </xdr:from>
    <xdr:ext cx="5404229" cy="2866667"/>
    <xdr:pic>
      <xdr:nvPicPr>
        <xdr:cNvPr id="64" name="Picture 63">
          <a:extLst>
            <a:ext uri="{FF2B5EF4-FFF2-40B4-BE49-F238E27FC236}">
              <a16:creationId xmlns:a16="http://schemas.microsoft.com/office/drawing/2014/main" id="{00000000-0008-0000-0400-000040000000}"/>
            </a:ext>
          </a:extLst>
        </xdr:cNvPr>
        <xdr:cNvPicPr>
          <a:picLocks noChangeAspect="1"/>
        </xdr:cNvPicPr>
      </xdr:nvPicPr>
      <xdr:blipFill>
        <a:blip xmlns:r="http://schemas.openxmlformats.org/officeDocument/2006/relationships" r:embed="rId59"/>
        <a:stretch>
          <a:fillRect/>
        </a:stretch>
      </xdr:blipFill>
      <xdr:spPr>
        <a:xfrm>
          <a:off x="1219200" y="85915500"/>
          <a:ext cx="5404229" cy="2866667"/>
        </a:xfrm>
        <a:prstGeom prst="rect">
          <a:avLst/>
        </a:prstGeom>
      </xdr:spPr>
    </xdr:pic>
    <xdr:clientData/>
  </xdr:oneCellAnchor>
  <xdr:oneCellAnchor>
    <xdr:from>
      <xdr:col>3</xdr:col>
      <xdr:colOff>0</xdr:colOff>
      <xdr:row>506</xdr:row>
      <xdr:rowOff>0</xdr:rowOff>
    </xdr:from>
    <xdr:ext cx="3483595" cy="1723810"/>
    <xdr:pic>
      <xdr:nvPicPr>
        <xdr:cNvPr id="65" name="Picture 64">
          <a:extLst>
            <a:ext uri="{FF2B5EF4-FFF2-40B4-BE49-F238E27FC236}">
              <a16:creationId xmlns:a16="http://schemas.microsoft.com/office/drawing/2014/main" id="{00000000-0008-0000-0400-000041000000}"/>
            </a:ext>
          </a:extLst>
        </xdr:cNvPr>
        <xdr:cNvPicPr>
          <a:picLocks noChangeAspect="1"/>
        </xdr:cNvPicPr>
      </xdr:nvPicPr>
      <xdr:blipFill>
        <a:blip xmlns:r="http://schemas.openxmlformats.org/officeDocument/2006/relationships" r:embed="rId60"/>
        <a:stretch>
          <a:fillRect/>
        </a:stretch>
      </xdr:blipFill>
      <xdr:spPr>
        <a:xfrm>
          <a:off x="1828800" y="91440000"/>
          <a:ext cx="3483595" cy="1723810"/>
        </a:xfrm>
        <a:prstGeom prst="rect">
          <a:avLst/>
        </a:prstGeom>
      </xdr:spPr>
    </xdr:pic>
    <xdr:clientData/>
  </xdr:oneCellAnchor>
  <xdr:oneCellAnchor>
    <xdr:from>
      <xdr:col>1</xdr:col>
      <xdr:colOff>0</xdr:colOff>
      <xdr:row>1983</xdr:row>
      <xdr:rowOff>0</xdr:rowOff>
    </xdr:from>
    <xdr:ext cx="6124575" cy="2390775"/>
    <xdr:pic>
      <xdr:nvPicPr>
        <xdr:cNvPr id="66" name="Picture 65" descr="Image for post">
          <a:extLst>
            <a:ext uri="{FF2B5EF4-FFF2-40B4-BE49-F238E27FC236}">
              <a16:creationId xmlns:a16="http://schemas.microsoft.com/office/drawing/2014/main" id="{00000000-0008-0000-0400-000042000000}"/>
            </a:ext>
          </a:extLst>
        </xdr:cNvPr>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609600" y="361188000"/>
          <a:ext cx="6124575" cy="23907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1996</xdr:row>
      <xdr:rowOff>0</xdr:rowOff>
    </xdr:from>
    <xdr:ext cx="5362575" cy="2019300"/>
    <xdr:pic>
      <xdr:nvPicPr>
        <xdr:cNvPr id="67" name="Picture 66" descr="Image for post">
          <a:extLst>
            <a:ext uri="{FF2B5EF4-FFF2-40B4-BE49-F238E27FC236}">
              <a16:creationId xmlns:a16="http://schemas.microsoft.com/office/drawing/2014/main" id="{00000000-0008-0000-0400-000043000000}"/>
            </a:ext>
          </a:extLst>
        </xdr:cNvPr>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609600" y="363664500"/>
          <a:ext cx="5362575" cy="20193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2008</xdr:row>
      <xdr:rowOff>0</xdr:rowOff>
    </xdr:from>
    <xdr:ext cx="6115050" cy="3000375"/>
    <xdr:pic>
      <xdr:nvPicPr>
        <xdr:cNvPr id="68" name="Picture 67" descr="Image for post">
          <a:extLst>
            <a:ext uri="{FF2B5EF4-FFF2-40B4-BE49-F238E27FC236}">
              <a16:creationId xmlns:a16="http://schemas.microsoft.com/office/drawing/2014/main" id="{00000000-0008-0000-0400-000044000000}"/>
            </a:ext>
          </a:extLst>
        </xdr:cNvPr>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609600" y="365950500"/>
          <a:ext cx="6115050" cy="30003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561</xdr:row>
      <xdr:rowOff>0</xdr:rowOff>
    </xdr:from>
    <xdr:ext cx="4647619" cy="2276190"/>
    <xdr:pic>
      <xdr:nvPicPr>
        <xdr:cNvPr id="69" name="Picture 68">
          <a:extLst>
            <a:ext uri="{FF2B5EF4-FFF2-40B4-BE49-F238E27FC236}">
              <a16:creationId xmlns:a16="http://schemas.microsoft.com/office/drawing/2014/main" id="{00000000-0008-0000-0400-000045000000}"/>
            </a:ext>
          </a:extLst>
        </xdr:cNvPr>
        <xdr:cNvPicPr>
          <a:picLocks noChangeAspect="1"/>
        </xdr:cNvPicPr>
      </xdr:nvPicPr>
      <xdr:blipFill>
        <a:blip xmlns:r="http://schemas.openxmlformats.org/officeDocument/2006/relationships" r:embed="rId64"/>
        <a:stretch>
          <a:fillRect/>
        </a:stretch>
      </xdr:blipFill>
      <xdr:spPr>
        <a:xfrm>
          <a:off x="609600" y="102489000"/>
          <a:ext cx="4647619" cy="2276190"/>
        </a:xfrm>
        <a:prstGeom prst="rect">
          <a:avLst/>
        </a:prstGeom>
      </xdr:spPr>
    </xdr:pic>
    <xdr:clientData/>
  </xdr:oneCellAnchor>
  <xdr:oneCellAnchor>
    <xdr:from>
      <xdr:col>9</xdr:col>
      <xdr:colOff>57150</xdr:colOff>
      <xdr:row>561</xdr:row>
      <xdr:rowOff>38100</xdr:rowOff>
    </xdr:from>
    <xdr:ext cx="5476082" cy="2491370"/>
    <xdr:pic>
      <xdr:nvPicPr>
        <xdr:cNvPr id="70" name="Picture 69">
          <a:extLst>
            <a:ext uri="{FF2B5EF4-FFF2-40B4-BE49-F238E27FC236}">
              <a16:creationId xmlns:a16="http://schemas.microsoft.com/office/drawing/2014/main" id="{00000000-0008-0000-0400-000046000000}"/>
            </a:ext>
          </a:extLst>
        </xdr:cNvPr>
        <xdr:cNvPicPr>
          <a:picLocks noChangeAspect="1"/>
        </xdr:cNvPicPr>
      </xdr:nvPicPr>
      <xdr:blipFill>
        <a:blip xmlns:r="http://schemas.openxmlformats.org/officeDocument/2006/relationships" r:embed="rId65"/>
        <a:stretch>
          <a:fillRect/>
        </a:stretch>
      </xdr:blipFill>
      <xdr:spPr>
        <a:xfrm>
          <a:off x="5543550" y="102527100"/>
          <a:ext cx="5476082" cy="2491370"/>
        </a:xfrm>
        <a:prstGeom prst="rect">
          <a:avLst/>
        </a:prstGeom>
      </xdr:spPr>
    </xdr:pic>
    <xdr:clientData/>
  </xdr:oneCellAnchor>
  <xdr:oneCellAnchor>
    <xdr:from>
      <xdr:col>2</xdr:col>
      <xdr:colOff>0</xdr:colOff>
      <xdr:row>129</xdr:row>
      <xdr:rowOff>0</xdr:rowOff>
    </xdr:from>
    <xdr:ext cx="4438095" cy="2914286"/>
    <xdr:pic>
      <xdr:nvPicPr>
        <xdr:cNvPr id="71" name="Picture 70">
          <a:extLst>
            <a:ext uri="{FF2B5EF4-FFF2-40B4-BE49-F238E27FC236}">
              <a16:creationId xmlns:a16="http://schemas.microsoft.com/office/drawing/2014/main" id="{00000000-0008-0000-0400-000047000000}"/>
            </a:ext>
          </a:extLst>
        </xdr:cNvPr>
        <xdr:cNvPicPr>
          <a:picLocks noChangeAspect="1"/>
        </xdr:cNvPicPr>
      </xdr:nvPicPr>
      <xdr:blipFill>
        <a:blip xmlns:r="http://schemas.openxmlformats.org/officeDocument/2006/relationships" r:embed="rId66"/>
        <a:stretch>
          <a:fillRect/>
        </a:stretch>
      </xdr:blipFill>
      <xdr:spPr>
        <a:xfrm>
          <a:off x="1219200" y="117186075"/>
          <a:ext cx="4438095" cy="2914286"/>
        </a:xfrm>
        <a:prstGeom prst="rect">
          <a:avLst/>
        </a:prstGeom>
      </xdr:spPr>
    </xdr:pic>
    <xdr:clientData/>
  </xdr:oneCellAnchor>
  <xdr:oneCellAnchor>
    <xdr:from>
      <xdr:col>1</xdr:col>
      <xdr:colOff>0</xdr:colOff>
      <xdr:row>198</xdr:row>
      <xdr:rowOff>0</xdr:rowOff>
    </xdr:from>
    <xdr:ext cx="4680537" cy="2066925"/>
    <xdr:pic>
      <xdr:nvPicPr>
        <xdr:cNvPr id="72" name="Picture 71">
          <a:extLst>
            <a:ext uri="{FF2B5EF4-FFF2-40B4-BE49-F238E27FC236}">
              <a16:creationId xmlns:a16="http://schemas.microsoft.com/office/drawing/2014/main" id="{00000000-0008-0000-0400-000048000000}"/>
            </a:ext>
          </a:extLst>
        </xdr:cNvPr>
        <xdr:cNvPicPr>
          <a:picLocks noChangeAspect="1"/>
        </xdr:cNvPicPr>
      </xdr:nvPicPr>
      <xdr:blipFill>
        <a:blip xmlns:r="http://schemas.openxmlformats.org/officeDocument/2006/relationships" r:embed="rId67"/>
        <a:stretch>
          <a:fillRect/>
        </a:stretch>
      </xdr:blipFill>
      <xdr:spPr>
        <a:xfrm>
          <a:off x="609600" y="189776100"/>
          <a:ext cx="4680537" cy="2066925"/>
        </a:xfrm>
        <a:prstGeom prst="rect">
          <a:avLst/>
        </a:prstGeom>
      </xdr:spPr>
    </xdr:pic>
    <xdr:clientData/>
  </xdr:oneCellAnchor>
  <xdr:oneCellAnchor>
    <xdr:from>
      <xdr:col>1</xdr:col>
      <xdr:colOff>1</xdr:colOff>
      <xdr:row>209</xdr:row>
      <xdr:rowOff>1</xdr:rowOff>
    </xdr:from>
    <xdr:ext cx="4705350" cy="2157270"/>
    <xdr:pic>
      <xdr:nvPicPr>
        <xdr:cNvPr id="73" name="Picture 72">
          <a:extLst>
            <a:ext uri="{FF2B5EF4-FFF2-40B4-BE49-F238E27FC236}">
              <a16:creationId xmlns:a16="http://schemas.microsoft.com/office/drawing/2014/main" id="{00000000-0008-0000-0400-000049000000}"/>
            </a:ext>
          </a:extLst>
        </xdr:cNvPr>
        <xdr:cNvPicPr>
          <a:picLocks noChangeAspect="1"/>
        </xdr:cNvPicPr>
      </xdr:nvPicPr>
      <xdr:blipFill>
        <a:blip xmlns:r="http://schemas.openxmlformats.org/officeDocument/2006/relationships" r:embed="rId68"/>
        <a:stretch>
          <a:fillRect/>
        </a:stretch>
      </xdr:blipFill>
      <xdr:spPr>
        <a:xfrm>
          <a:off x="609601" y="191871601"/>
          <a:ext cx="4705350" cy="2157270"/>
        </a:xfrm>
        <a:prstGeom prst="rect">
          <a:avLst/>
        </a:prstGeom>
      </xdr:spPr>
    </xdr:pic>
    <xdr:clientData/>
  </xdr:oneCellAnchor>
  <xdr:oneCellAnchor>
    <xdr:from>
      <xdr:col>1</xdr:col>
      <xdr:colOff>0</xdr:colOff>
      <xdr:row>220</xdr:row>
      <xdr:rowOff>190499</xdr:rowOff>
    </xdr:from>
    <xdr:ext cx="4252474" cy="1247775"/>
    <xdr:pic>
      <xdr:nvPicPr>
        <xdr:cNvPr id="74" name="Picture 73">
          <a:extLst>
            <a:ext uri="{FF2B5EF4-FFF2-40B4-BE49-F238E27FC236}">
              <a16:creationId xmlns:a16="http://schemas.microsoft.com/office/drawing/2014/main" id="{00000000-0008-0000-0400-00004A000000}"/>
            </a:ext>
          </a:extLst>
        </xdr:cNvPr>
        <xdr:cNvPicPr>
          <a:picLocks noChangeAspect="1"/>
        </xdr:cNvPicPr>
      </xdr:nvPicPr>
      <xdr:blipFill>
        <a:blip xmlns:r="http://schemas.openxmlformats.org/officeDocument/2006/relationships" r:embed="rId69"/>
        <a:stretch>
          <a:fillRect/>
        </a:stretch>
      </xdr:blipFill>
      <xdr:spPr>
        <a:xfrm>
          <a:off x="609600" y="194157599"/>
          <a:ext cx="4252474" cy="1247775"/>
        </a:xfrm>
        <a:prstGeom prst="rect">
          <a:avLst/>
        </a:prstGeom>
      </xdr:spPr>
    </xdr:pic>
    <xdr:clientData/>
  </xdr:oneCellAnchor>
  <xdr:twoCellAnchor editAs="oneCell">
    <xdr:from>
      <xdr:col>12</xdr:col>
      <xdr:colOff>19050</xdr:colOff>
      <xdr:row>695</xdr:row>
      <xdr:rowOff>9525</xdr:rowOff>
    </xdr:from>
    <xdr:to>
      <xdr:col>24</xdr:col>
      <xdr:colOff>400050</xdr:colOff>
      <xdr:row>713</xdr:row>
      <xdr:rowOff>171450</xdr:rowOff>
    </xdr:to>
    <xdr:pic>
      <xdr:nvPicPr>
        <xdr:cNvPr id="76" name="Picture 75">
          <a:extLst>
            <a:ext uri="{FF2B5EF4-FFF2-40B4-BE49-F238E27FC236}">
              <a16:creationId xmlns:a16="http://schemas.microsoft.com/office/drawing/2014/main" id="{00000000-0008-0000-0400-00004C000000}"/>
            </a:ext>
          </a:extLst>
        </xdr:cNvPr>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7334250" y="130311525"/>
          <a:ext cx="7924800" cy="35909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853</xdr:row>
      <xdr:rowOff>0</xdr:rowOff>
    </xdr:from>
    <xdr:to>
      <xdr:col>15</xdr:col>
      <xdr:colOff>461596</xdr:colOff>
      <xdr:row>873</xdr:row>
      <xdr:rowOff>28575</xdr:rowOff>
    </xdr:to>
    <xdr:pic>
      <xdr:nvPicPr>
        <xdr:cNvPr id="78" name="Picture 77">
          <a:extLst>
            <a:ext uri="{FF2B5EF4-FFF2-40B4-BE49-F238E27FC236}">
              <a16:creationId xmlns:a16="http://schemas.microsoft.com/office/drawing/2014/main" id="{00000000-0008-0000-0400-00004E000000}"/>
            </a:ext>
          </a:extLst>
        </xdr:cNvPr>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1828800" y="160401000"/>
          <a:ext cx="7924800" cy="38385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1</xdr:colOff>
      <xdr:row>874</xdr:row>
      <xdr:rowOff>0</xdr:rowOff>
    </xdr:from>
    <xdr:to>
      <xdr:col>23</xdr:col>
      <xdr:colOff>290877</xdr:colOff>
      <xdr:row>900</xdr:row>
      <xdr:rowOff>76200</xdr:rowOff>
    </xdr:to>
    <xdr:pic>
      <xdr:nvPicPr>
        <xdr:cNvPr id="79" name="Picture 78" descr="https://jayendrapatil.com/wp-content/uploads/2019/08/Kinesis-Data-Streams-vs.-Firehose.png">
          <a:extLst>
            <a:ext uri="{FF2B5EF4-FFF2-40B4-BE49-F238E27FC236}">
              <a16:creationId xmlns:a16="http://schemas.microsoft.com/office/drawing/2014/main" id="{00000000-0008-0000-0400-00004F000000}"/>
            </a:ext>
          </a:extLst>
        </xdr:cNvPr>
        <xdr:cNvPicPr>
          <a:picLocks noChangeAspect="1" noChangeArrowheads="1"/>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7924801" y="164401500"/>
          <a:ext cx="6614011" cy="5029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1510</xdr:row>
      <xdr:rowOff>0</xdr:rowOff>
    </xdr:from>
    <xdr:to>
      <xdr:col>9</xdr:col>
      <xdr:colOff>80596</xdr:colOff>
      <xdr:row>1525</xdr:row>
      <xdr:rowOff>190313</xdr:rowOff>
    </xdr:to>
    <xdr:pic>
      <xdr:nvPicPr>
        <xdr:cNvPr id="80" name="Picture 79">
          <a:extLst>
            <a:ext uri="{FF2B5EF4-FFF2-40B4-BE49-F238E27FC236}">
              <a16:creationId xmlns:a16="http://schemas.microsoft.com/office/drawing/2014/main" id="{00000000-0008-0000-0400-000050000000}"/>
            </a:ext>
          </a:extLst>
        </xdr:cNvPr>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1216269" y="285215135"/>
          <a:ext cx="4337539" cy="304781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0</xdr:colOff>
      <xdr:row>1064</xdr:row>
      <xdr:rowOff>0</xdr:rowOff>
    </xdr:from>
    <xdr:to>
      <xdr:col>28</xdr:col>
      <xdr:colOff>65573</xdr:colOff>
      <xdr:row>1096</xdr:row>
      <xdr:rowOff>65905</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74"/>
        <a:stretch>
          <a:fillRect/>
        </a:stretch>
      </xdr:blipFill>
      <xdr:spPr>
        <a:xfrm>
          <a:off x="8534400" y="202730100"/>
          <a:ext cx="8819048" cy="616190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3</xdr:col>
      <xdr:colOff>0</xdr:colOff>
      <xdr:row>370</xdr:row>
      <xdr:rowOff>0</xdr:rowOff>
    </xdr:from>
    <xdr:ext cx="2816352" cy="457200"/>
    <xdr:pic>
      <xdr:nvPicPr>
        <xdr:cNvPr id="2" name="Picture 1" descr="https://www.analyticsindiamag.com/wp-content/uploads/2019/02/Capture.jpg">
          <a:extLst>
            <a:ext uri="{FF2B5EF4-FFF2-40B4-BE49-F238E27FC236}">
              <a16:creationId xmlns:a16="http://schemas.microsoft.com/office/drawing/2014/main" id="{00000000-0008-0000-05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828800" y="45720000"/>
          <a:ext cx="2816352" cy="457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13</xdr:col>
      <xdr:colOff>247650</xdr:colOff>
      <xdr:row>104</xdr:row>
      <xdr:rowOff>171450</xdr:rowOff>
    </xdr:from>
    <xdr:ext cx="1574528" cy="914400"/>
    <xdr:pic>
      <xdr:nvPicPr>
        <xdr:cNvPr id="3" name="Picture 2" descr="Bar plots">
          <a:extLst>
            <a:ext uri="{FF2B5EF4-FFF2-40B4-BE49-F238E27FC236}">
              <a16:creationId xmlns:a16="http://schemas.microsoft.com/office/drawing/2014/main" id="{00000000-0008-0000-0500-000003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8172450" y="5505450"/>
          <a:ext cx="1574528"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533400</xdr:colOff>
      <xdr:row>94</xdr:row>
      <xdr:rowOff>142874</xdr:rowOff>
    </xdr:from>
    <xdr:ext cx="1181100" cy="1196359"/>
    <xdr:pic>
      <xdr:nvPicPr>
        <xdr:cNvPr id="4" name="Picture 3" descr="Histogram grid">
          <a:extLst>
            <a:ext uri="{FF2B5EF4-FFF2-40B4-BE49-F238E27FC236}">
              <a16:creationId xmlns:a16="http://schemas.microsoft.com/office/drawing/2014/main" id="{00000000-0008-0000-0500-000004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5410200" y="3762374"/>
          <a:ext cx="1181100" cy="119635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12</xdr:col>
      <xdr:colOff>476250</xdr:colOff>
      <xdr:row>113</xdr:row>
      <xdr:rowOff>9525</xdr:rowOff>
    </xdr:from>
    <xdr:ext cx="1806796" cy="914400"/>
    <xdr:pic>
      <xdr:nvPicPr>
        <xdr:cNvPr id="5" name="Picture 4" descr="Box plots">
          <a:extLst>
            <a:ext uri="{FF2B5EF4-FFF2-40B4-BE49-F238E27FC236}">
              <a16:creationId xmlns:a16="http://schemas.microsoft.com/office/drawing/2014/main" id="{00000000-0008-0000-0500-000005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791450" y="7058025"/>
          <a:ext cx="1806796" cy="9144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442</xdr:row>
      <xdr:rowOff>0</xdr:rowOff>
    </xdr:from>
    <xdr:ext cx="2857143" cy="571429"/>
    <xdr:pic>
      <xdr:nvPicPr>
        <xdr:cNvPr id="6" name="Picture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duotone>
            <a:schemeClr val="bg2">
              <a:shade val="45000"/>
              <a:satMod val="135000"/>
            </a:schemeClr>
            <a:prstClr val="white"/>
          </a:duotone>
        </a:blip>
        <a:stretch>
          <a:fillRect/>
        </a:stretch>
      </xdr:blipFill>
      <xdr:spPr>
        <a:xfrm>
          <a:off x="609600" y="56959500"/>
          <a:ext cx="2857143" cy="571429"/>
        </a:xfrm>
        <a:prstGeom prst="rect">
          <a:avLst/>
        </a:prstGeom>
      </xdr:spPr>
    </xdr:pic>
    <xdr:clientData/>
  </xdr:oneCellAnchor>
  <xdr:oneCellAnchor>
    <xdr:from>
      <xdr:col>7</xdr:col>
      <xdr:colOff>0</xdr:colOff>
      <xdr:row>442</xdr:row>
      <xdr:rowOff>0</xdr:rowOff>
    </xdr:from>
    <xdr:ext cx="2857143" cy="838095"/>
    <xdr:pic>
      <xdr:nvPicPr>
        <xdr:cNvPr id="7" name="Picture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a:lum bright="70000" contrast="-70000"/>
        </a:blip>
        <a:stretch>
          <a:fillRect/>
        </a:stretch>
      </xdr:blipFill>
      <xdr:spPr>
        <a:xfrm>
          <a:off x="4267200" y="56959500"/>
          <a:ext cx="2857143" cy="838095"/>
        </a:xfrm>
        <a:prstGeom prst="rect">
          <a:avLst/>
        </a:prstGeom>
      </xdr:spPr>
    </xdr:pic>
    <xdr:clientData/>
  </xdr:oneCellAnchor>
  <xdr:oneCellAnchor>
    <xdr:from>
      <xdr:col>3</xdr:col>
      <xdr:colOff>1</xdr:colOff>
      <xdr:row>38</xdr:row>
      <xdr:rowOff>0</xdr:rowOff>
    </xdr:from>
    <xdr:ext cx="3352799" cy="1114425"/>
    <xdr:pic>
      <xdr:nvPicPr>
        <xdr:cNvPr id="8" name="Picture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7"/>
        <a:stretch>
          <a:fillRect/>
        </a:stretch>
      </xdr:blipFill>
      <xdr:spPr>
        <a:xfrm>
          <a:off x="1828801" y="195872100"/>
          <a:ext cx="3352799" cy="1114425"/>
        </a:xfrm>
        <a:prstGeom prst="rect">
          <a:avLst/>
        </a:prstGeom>
      </xdr:spPr>
    </xdr:pic>
    <xdr:clientData/>
  </xdr:oneCellAnchor>
  <xdr:oneCellAnchor>
    <xdr:from>
      <xdr:col>3</xdr:col>
      <xdr:colOff>0</xdr:colOff>
      <xdr:row>44</xdr:row>
      <xdr:rowOff>0</xdr:rowOff>
    </xdr:from>
    <xdr:ext cx="4238095" cy="2704762"/>
    <xdr:pic>
      <xdr:nvPicPr>
        <xdr:cNvPr id="9" name="Picture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8"/>
        <a:stretch>
          <a:fillRect/>
        </a:stretch>
      </xdr:blipFill>
      <xdr:spPr>
        <a:xfrm>
          <a:off x="1828800" y="197015100"/>
          <a:ext cx="4238095" cy="2704762"/>
        </a:xfrm>
        <a:prstGeom prst="rect">
          <a:avLst/>
        </a:prstGeom>
      </xdr:spPr>
    </xdr:pic>
    <xdr:clientData/>
  </xdr:oneCellAnchor>
  <xdr:oneCellAnchor>
    <xdr:from>
      <xdr:col>10</xdr:col>
      <xdr:colOff>0</xdr:colOff>
      <xdr:row>44</xdr:row>
      <xdr:rowOff>0</xdr:rowOff>
    </xdr:from>
    <xdr:ext cx="6466667" cy="2704762"/>
    <xdr:pic>
      <xdr:nvPicPr>
        <xdr:cNvPr id="10" name="Picture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9"/>
        <a:stretch>
          <a:fillRect/>
        </a:stretch>
      </xdr:blipFill>
      <xdr:spPr>
        <a:xfrm>
          <a:off x="6096000" y="197015100"/>
          <a:ext cx="6466667" cy="2704762"/>
        </a:xfrm>
        <a:prstGeom prst="rect">
          <a:avLst/>
        </a:prstGeom>
      </xdr:spPr>
    </xdr:pic>
    <xdr:clientData/>
  </xdr:oneCellAnchor>
  <xdr:twoCellAnchor editAs="oneCell">
    <xdr:from>
      <xdr:col>12</xdr:col>
      <xdr:colOff>0</xdr:colOff>
      <xdr:row>140</xdr:row>
      <xdr:rowOff>0</xdr:rowOff>
    </xdr:from>
    <xdr:to>
      <xdr:col>20</xdr:col>
      <xdr:colOff>0</xdr:colOff>
      <xdr:row>159</xdr:row>
      <xdr:rowOff>38100</xdr:rowOff>
    </xdr:to>
    <xdr:pic>
      <xdr:nvPicPr>
        <xdr:cNvPr id="11" name="Picture 10" descr="Overview to use the right data visualization types for comparisons, compositions, relationships and distributions.">
          <a:extLst>
            <a:ext uri="{FF2B5EF4-FFF2-40B4-BE49-F238E27FC236}">
              <a16:creationId xmlns:a16="http://schemas.microsoft.com/office/drawing/2014/main" id="{00000000-0008-0000-05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7315200" y="26670000"/>
          <a:ext cx="4876800" cy="3657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oneCellAnchor>
    <xdr:from>
      <xdr:col>2</xdr:col>
      <xdr:colOff>0</xdr:colOff>
      <xdr:row>458</xdr:row>
      <xdr:rowOff>0</xdr:rowOff>
    </xdr:from>
    <xdr:ext cx="2391189" cy="2381250"/>
    <xdr:pic>
      <xdr:nvPicPr>
        <xdr:cNvPr id="2" name="Picture 1" descr="https://www.analyticsindiamag.com/wp-content/uploads/2019/02/1.png">
          <a:extLst>
            <a:ext uri="{FF2B5EF4-FFF2-40B4-BE49-F238E27FC236}">
              <a16:creationId xmlns:a16="http://schemas.microsoft.com/office/drawing/2014/main" id="{00000000-0008-0000-06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219200" y="60198000"/>
          <a:ext cx="2391189" cy="238125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505</xdr:row>
      <xdr:rowOff>0</xdr:rowOff>
    </xdr:from>
    <xdr:ext cx="4585096" cy="2285714"/>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09600" y="69151500"/>
          <a:ext cx="4585096" cy="2285714"/>
        </a:xfrm>
        <a:prstGeom prst="rect">
          <a:avLst/>
        </a:prstGeom>
      </xdr:spPr>
    </xdr:pic>
    <xdr:clientData/>
  </xdr:oneCellAnchor>
  <xdr:oneCellAnchor>
    <xdr:from>
      <xdr:col>2</xdr:col>
      <xdr:colOff>1</xdr:colOff>
      <xdr:row>398</xdr:row>
      <xdr:rowOff>0</xdr:rowOff>
    </xdr:from>
    <xdr:ext cx="3040231" cy="2743200"/>
    <xdr:pic>
      <xdr:nvPicPr>
        <xdr:cNvPr id="4" name="Picture 3" descr="Genetic Algorithm Natural Selection">
          <a:extLst>
            <a:ext uri="{FF2B5EF4-FFF2-40B4-BE49-F238E27FC236}">
              <a16:creationId xmlns:a16="http://schemas.microsoft.com/office/drawing/2014/main" id="{00000000-0008-0000-06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219201" y="48768000"/>
          <a:ext cx="3040231"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524</xdr:row>
      <xdr:rowOff>0</xdr:rowOff>
    </xdr:from>
    <xdr:ext cx="2861227" cy="1600200"/>
    <xdr:pic>
      <xdr:nvPicPr>
        <xdr:cNvPr id="5" name="Picture 4" descr="Autoencoder diagram">
          <a:extLst>
            <a:ext uri="{FF2B5EF4-FFF2-40B4-BE49-F238E27FC236}">
              <a16:creationId xmlns:a16="http://schemas.microsoft.com/office/drawing/2014/main" id="{00000000-0008-0000-06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219200" y="72771000"/>
          <a:ext cx="2861227" cy="1600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xdr:col>
      <xdr:colOff>0</xdr:colOff>
      <xdr:row>628</xdr:row>
      <xdr:rowOff>0</xdr:rowOff>
    </xdr:from>
    <xdr:ext cx="2870395" cy="657143"/>
    <xdr:pic>
      <xdr:nvPicPr>
        <xdr:cNvPr id="6" name="Picture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
        <a:stretch>
          <a:fillRect/>
        </a:stretch>
      </xdr:blipFill>
      <xdr:spPr>
        <a:xfrm>
          <a:off x="1219200" y="92583000"/>
          <a:ext cx="2870395" cy="657143"/>
        </a:xfrm>
        <a:prstGeom prst="rect">
          <a:avLst/>
        </a:prstGeom>
      </xdr:spPr>
    </xdr:pic>
    <xdr:clientData/>
  </xdr:oneCellAnchor>
  <xdr:oneCellAnchor>
    <xdr:from>
      <xdr:col>10</xdr:col>
      <xdr:colOff>0</xdr:colOff>
      <xdr:row>606</xdr:row>
      <xdr:rowOff>0</xdr:rowOff>
    </xdr:from>
    <xdr:ext cx="304800" cy="304800"/>
    <xdr:sp macro="" textlink="">
      <xdr:nvSpPr>
        <xdr:cNvPr id="7" name="AutoShape 2" descr="A comparison of a native distribution and a capped distribution. In the&#10;native distribution, nearly all values fall within the range 1 to 4, but&#10;a small percentage of values lie between 5 and 55. In the capped distribution,&#10;all values originally above 4 now have the&#10;value 4.">
          <a:extLst>
            <a:ext uri="{FF2B5EF4-FFF2-40B4-BE49-F238E27FC236}">
              <a16:creationId xmlns:a16="http://schemas.microsoft.com/office/drawing/2014/main" id="{00000000-0008-0000-0600-000007000000}"/>
            </a:ext>
          </a:extLst>
        </xdr:cNvPr>
        <xdr:cNvSpPr>
          <a:spLocks noChangeAspect="1" noChangeArrowheads="1"/>
        </xdr:cNvSpPr>
      </xdr:nvSpPr>
      <xdr:spPr bwMode="auto">
        <a:xfrm>
          <a:off x="6096000" y="88392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10</xdr:col>
      <xdr:colOff>447675</xdr:colOff>
      <xdr:row>605</xdr:row>
      <xdr:rowOff>142875</xdr:rowOff>
    </xdr:from>
    <xdr:ext cx="2873709" cy="1085714"/>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6"/>
        <a:stretch>
          <a:fillRect/>
        </a:stretch>
      </xdr:blipFill>
      <xdr:spPr>
        <a:xfrm>
          <a:off x="6543675" y="88344375"/>
          <a:ext cx="2873709" cy="1085714"/>
        </a:xfrm>
        <a:prstGeom prst="rect">
          <a:avLst/>
        </a:prstGeom>
      </xdr:spPr>
    </xdr:pic>
    <xdr:clientData/>
  </xdr:oneCellAnchor>
  <xdr:oneCellAnchor>
    <xdr:from>
      <xdr:col>11</xdr:col>
      <xdr:colOff>0</xdr:colOff>
      <xdr:row>612</xdr:row>
      <xdr:rowOff>0</xdr:rowOff>
    </xdr:from>
    <xdr:ext cx="2784682" cy="1428571"/>
    <xdr:pic>
      <xdr:nvPicPr>
        <xdr:cNvPr id="9" name="Picture 8">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7"/>
        <a:stretch>
          <a:fillRect/>
        </a:stretch>
      </xdr:blipFill>
      <xdr:spPr>
        <a:xfrm>
          <a:off x="6705600" y="89535000"/>
          <a:ext cx="2784682" cy="1428571"/>
        </a:xfrm>
        <a:prstGeom prst="rect">
          <a:avLst/>
        </a:prstGeom>
      </xdr:spPr>
    </xdr:pic>
    <xdr:clientData/>
  </xdr:oneCellAnchor>
  <xdr:oneCellAnchor>
    <xdr:from>
      <xdr:col>3</xdr:col>
      <xdr:colOff>0</xdr:colOff>
      <xdr:row>641</xdr:row>
      <xdr:rowOff>0</xdr:rowOff>
    </xdr:from>
    <xdr:ext cx="2057558" cy="1428571"/>
    <xdr:pic>
      <xdr:nvPicPr>
        <xdr:cNvPr id="10" name="Picture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8"/>
        <a:stretch>
          <a:fillRect/>
        </a:stretch>
      </xdr:blipFill>
      <xdr:spPr>
        <a:xfrm>
          <a:off x="1828800" y="95059500"/>
          <a:ext cx="2057558" cy="1428571"/>
        </a:xfrm>
        <a:prstGeom prst="rect">
          <a:avLst/>
        </a:prstGeom>
      </xdr:spPr>
    </xdr:pic>
    <xdr:clientData/>
  </xdr:oneCellAnchor>
  <xdr:oneCellAnchor>
    <xdr:from>
      <xdr:col>7</xdr:col>
      <xdr:colOff>0</xdr:colOff>
      <xdr:row>641</xdr:row>
      <xdr:rowOff>0</xdr:rowOff>
    </xdr:from>
    <xdr:ext cx="2057558" cy="1428571"/>
    <xdr:pic>
      <xdr:nvPicPr>
        <xdr:cNvPr id="11" name="Picture 10">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9"/>
        <a:stretch>
          <a:fillRect/>
        </a:stretch>
      </xdr:blipFill>
      <xdr:spPr>
        <a:xfrm>
          <a:off x="4267200" y="95059500"/>
          <a:ext cx="2057558" cy="1428571"/>
        </a:xfrm>
        <a:prstGeom prst="rect">
          <a:avLst/>
        </a:prstGeom>
      </xdr:spPr>
    </xdr:pic>
    <xdr:clientData/>
  </xdr:oneCellAnchor>
  <xdr:oneCellAnchor>
    <xdr:from>
      <xdr:col>2</xdr:col>
      <xdr:colOff>0</xdr:colOff>
      <xdr:row>730</xdr:row>
      <xdr:rowOff>0</xdr:rowOff>
    </xdr:from>
    <xdr:ext cx="3962366" cy="1828800"/>
    <xdr:pic>
      <xdr:nvPicPr>
        <xdr:cNvPr id="12" name="Picture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10"/>
        <a:stretch>
          <a:fillRect/>
        </a:stretch>
      </xdr:blipFill>
      <xdr:spPr>
        <a:xfrm>
          <a:off x="1219200" y="99250500"/>
          <a:ext cx="3962366" cy="1828800"/>
        </a:xfrm>
        <a:prstGeom prst="rect">
          <a:avLst/>
        </a:prstGeom>
      </xdr:spPr>
    </xdr:pic>
    <xdr:clientData/>
  </xdr:oneCellAnchor>
  <xdr:oneCellAnchor>
    <xdr:from>
      <xdr:col>2</xdr:col>
      <xdr:colOff>0</xdr:colOff>
      <xdr:row>749</xdr:row>
      <xdr:rowOff>0</xdr:rowOff>
    </xdr:from>
    <xdr:ext cx="2989165" cy="1828800"/>
    <xdr:pic>
      <xdr:nvPicPr>
        <xdr:cNvPr id="13" name="Picture 12">
          <a:extLst>
            <a:ext uri="{FF2B5EF4-FFF2-40B4-BE49-F238E27FC236}">
              <a16:creationId xmlns:a16="http://schemas.microsoft.com/office/drawing/2014/main" id="{00000000-0008-0000-0600-00000D000000}"/>
            </a:ext>
          </a:extLst>
        </xdr:cNvPr>
        <xdr:cNvPicPr>
          <a:picLocks noChangeAspect="1"/>
        </xdr:cNvPicPr>
      </xdr:nvPicPr>
      <xdr:blipFill>
        <a:blip xmlns:r="http://schemas.openxmlformats.org/officeDocument/2006/relationships" r:embed="rId11"/>
        <a:stretch>
          <a:fillRect/>
        </a:stretch>
      </xdr:blipFill>
      <xdr:spPr>
        <a:xfrm>
          <a:off x="1219200" y="102870000"/>
          <a:ext cx="2989165" cy="1828800"/>
        </a:xfrm>
        <a:prstGeom prst="rect">
          <a:avLst/>
        </a:prstGeom>
      </xdr:spPr>
    </xdr:pic>
    <xdr:clientData/>
  </xdr:oneCellAnchor>
  <xdr:oneCellAnchor>
    <xdr:from>
      <xdr:col>2</xdr:col>
      <xdr:colOff>0</xdr:colOff>
      <xdr:row>761</xdr:row>
      <xdr:rowOff>0</xdr:rowOff>
    </xdr:from>
    <xdr:ext cx="3142719" cy="1828800"/>
    <xdr:pic>
      <xdr:nvPicPr>
        <xdr:cNvPr id="14" name="Picture 13">
          <a:extLst>
            <a:ext uri="{FF2B5EF4-FFF2-40B4-BE49-F238E27FC236}">
              <a16:creationId xmlns:a16="http://schemas.microsoft.com/office/drawing/2014/main" id="{00000000-0008-0000-0600-00000E000000}"/>
            </a:ext>
          </a:extLst>
        </xdr:cNvPr>
        <xdr:cNvPicPr>
          <a:picLocks noChangeAspect="1"/>
        </xdr:cNvPicPr>
      </xdr:nvPicPr>
      <xdr:blipFill>
        <a:blip xmlns:r="http://schemas.openxmlformats.org/officeDocument/2006/relationships" r:embed="rId12"/>
        <a:stretch>
          <a:fillRect/>
        </a:stretch>
      </xdr:blipFill>
      <xdr:spPr>
        <a:xfrm>
          <a:off x="1219200" y="105156000"/>
          <a:ext cx="3142719" cy="1828800"/>
        </a:xfrm>
        <a:prstGeom prst="rect">
          <a:avLst/>
        </a:prstGeom>
      </xdr:spPr>
    </xdr:pic>
    <xdr:clientData/>
  </xdr:oneCellAnchor>
  <xdr:oneCellAnchor>
    <xdr:from>
      <xdr:col>2</xdr:col>
      <xdr:colOff>1</xdr:colOff>
      <xdr:row>774</xdr:row>
      <xdr:rowOff>0</xdr:rowOff>
    </xdr:from>
    <xdr:ext cx="3048585" cy="1828800"/>
    <xdr:pic>
      <xdr:nvPicPr>
        <xdr:cNvPr id="15" name="Picture 14">
          <a:extLst>
            <a:ext uri="{FF2B5EF4-FFF2-40B4-BE49-F238E27FC236}">
              <a16:creationId xmlns:a16="http://schemas.microsoft.com/office/drawing/2014/main" id="{00000000-0008-0000-0600-00000F000000}"/>
            </a:ext>
          </a:extLst>
        </xdr:cNvPr>
        <xdr:cNvPicPr>
          <a:picLocks noChangeAspect="1"/>
        </xdr:cNvPicPr>
      </xdr:nvPicPr>
      <xdr:blipFill>
        <a:blip xmlns:r="http://schemas.openxmlformats.org/officeDocument/2006/relationships" r:embed="rId13"/>
        <a:stretch>
          <a:fillRect/>
        </a:stretch>
      </xdr:blipFill>
      <xdr:spPr>
        <a:xfrm>
          <a:off x="1219201" y="107632500"/>
          <a:ext cx="3048585" cy="1828800"/>
        </a:xfrm>
        <a:prstGeom prst="rect">
          <a:avLst/>
        </a:prstGeom>
      </xdr:spPr>
    </xdr:pic>
    <xdr:clientData/>
  </xdr:oneCellAnchor>
  <xdr:oneCellAnchor>
    <xdr:from>
      <xdr:col>1</xdr:col>
      <xdr:colOff>0</xdr:colOff>
      <xdr:row>787</xdr:row>
      <xdr:rowOff>0</xdr:rowOff>
    </xdr:from>
    <xdr:ext cx="2555833" cy="1828800"/>
    <xdr:pic>
      <xdr:nvPicPr>
        <xdr:cNvPr id="16" name="Picture 15">
          <a:extLst>
            <a:ext uri="{FF2B5EF4-FFF2-40B4-BE49-F238E27FC236}">
              <a16:creationId xmlns:a16="http://schemas.microsoft.com/office/drawing/2014/main" id="{00000000-0008-0000-0600-000010000000}"/>
            </a:ext>
          </a:extLst>
        </xdr:cNvPr>
        <xdr:cNvPicPr>
          <a:picLocks noChangeAspect="1"/>
        </xdr:cNvPicPr>
      </xdr:nvPicPr>
      <xdr:blipFill>
        <a:blip xmlns:r="http://schemas.openxmlformats.org/officeDocument/2006/relationships" r:embed="rId14"/>
        <a:stretch>
          <a:fillRect/>
        </a:stretch>
      </xdr:blipFill>
      <xdr:spPr>
        <a:xfrm>
          <a:off x="609600" y="110109000"/>
          <a:ext cx="2555833" cy="1828800"/>
        </a:xfrm>
        <a:prstGeom prst="rect">
          <a:avLst/>
        </a:prstGeom>
      </xdr:spPr>
    </xdr:pic>
    <xdr:clientData/>
  </xdr:oneCellAnchor>
  <xdr:oneCellAnchor>
    <xdr:from>
      <xdr:col>9</xdr:col>
      <xdr:colOff>38100</xdr:colOff>
      <xdr:row>481</xdr:row>
      <xdr:rowOff>76200</xdr:rowOff>
    </xdr:from>
    <xdr:ext cx="3687181" cy="1828800"/>
    <xdr:pic>
      <xdr:nvPicPr>
        <xdr:cNvPr id="17" name="Picture 16">
          <a:extLst>
            <a:ext uri="{FF2B5EF4-FFF2-40B4-BE49-F238E27FC236}">
              <a16:creationId xmlns:a16="http://schemas.microsoft.com/office/drawing/2014/main" id="{00000000-0008-0000-0600-000011000000}"/>
            </a:ext>
          </a:extLst>
        </xdr:cNvPr>
        <xdr:cNvPicPr>
          <a:picLocks noChangeAspect="1"/>
        </xdr:cNvPicPr>
      </xdr:nvPicPr>
      <xdr:blipFill>
        <a:blip xmlns:r="http://schemas.openxmlformats.org/officeDocument/2006/relationships" r:embed="rId15"/>
        <a:stretch>
          <a:fillRect/>
        </a:stretch>
      </xdr:blipFill>
      <xdr:spPr>
        <a:xfrm>
          <a:off x="5524500" y="64655700"/>
          <a:ext cx="3687181" cy="1828800"/>
        </a:xfrm>
        <a:prstGeom prst="rect">
          <a:avLst/>
        </a:prstGeom>
      </xdr:spPr>
    </xdr:pic>
    <xdr:clientData/>
  </xdr:oneCellAnchor>
  <xdr:oneCellAnchor>
    <xdr:from>
      <xdr:col>2</xdr:col>
      <xdr:colOff>0</xdr:colOff>
      <xdr:row>481</xdr:row>
      <xdr:rowOff>0</xdr:rowOff>
    </xdr:from>
    <xdr:ext cx="4127183" cy="1828800"/>
    <xdr:pic>
      <xdr:nvPicPr>
        <xdr:cNvPr id="18" name="Picture 17">
          <a:extLst>
            <a:ext uri="{FF2B5EF4-FFF2-40B4-BE49-F238E27FC236}">
              <a16:creationId xmlns:a16="http://schemas.microsoft.com/office/drawing/2014/main" id="{00000000-0008-0000-0600-000012000000}"/>
            </a:ext>
          </a:extLst>
        </xdr:cNvPr>
        <xdr:cNvPicPr>
          <a:picLocks noChangeAspect="1"/>
        </xdr:cNvPicPr>
      </xdr:nvPicPr>
      <xdr:blipFill>
        <a:blip xmlns:r="http://schemas.openxmlformats.org/officeDocument/2006/relationships" r:embed="rId16"/>
        <a:stretch>
          <a:fillRect/>
        </a:stretch>
      </xdr:blipFill>
      <xdr:spPr>
        <a:xfrm>
          <a:off x="1219200" y="64579500"/>
          <a:ext cx="4127183" cy="1828800"/>
        </a:xfrm>
        <a:prstGeom prst="rect">
          <a:avLst/>
        </a:prstGeom>
      </xdr:spPr>
    </xdr:pic>
    <xdr:clientData/>
  </xdr:oneCellAnchor>
  <xdr:oneCellAnchor>
    <xdr:from>
      <xdr:col>15</xdr:col>
      <xdr:colOff>0</xdr:colOff>
      <xdr:row>54</xdr:row>
      <xdr:rowOff>0</xdr:rowOff>
    </xdr:from>
    <xdr:ext cx="3251212" cy="2743200"/>
    <xdr:pic>
      <xdr:nvPicPr>
        <xdr:cNvPr id="19" name="Picture 18" descr="Image result for mice impute">
          <a:extLst>
            <a:ext uri="{FF2B5EF4-FFF2-40B4-BE49-F238E27FC236}">
              <a16:creationId xmlns:a16="http://schemas.microsoft.com/office/drawing/2014/main" id="{00000000-0008-0000-0600-000013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9144000" y="10287000"/>
          <a:ext cx="3251212" cy="27432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259</xdr:row>
      <xdr:rowOff>0</xdr:rowOff>
    </xdr:from>
    <xdr:ext cx="2997225" cy="1828800"/>
    <xdr:pic>
      <xdr:nvPicPr>
        <xdr:cNvPr id="20" name="Picture 19" descr="outlier-detection-1">
          <a:extLst>
            <a:ext uri="{FF2B5EF4-FFF2-40B4-BE49-F238E27FC236}">
              <a16:creationId xmlns:a16="http://schemas.microsoft.com/office/drawing/2014/main" id="{00000000-0008-0000-0600-000014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609600" y="22288500"/>
          <a:ext cx="2997225"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33130</xdr:colOff>
      <xdr:row>279</xdr:row>
      <xdr:rowOff>8282</xdr:rowOff>
    </xdr:from>
    <xdr:ext cx="3131177" cy="1828800"/>
    <xdr:pic>
      <xdr:nvPicPr>
        <xdr:cNvPr id="21" name="Picture 20" descr="outlier-detection-2">
          <a:extLst>
            <a:ext uri="{FF2B5EF4-FFF2-40B4-BE49-F238E27FC236}">
              <a16:creationId xmlns:a16="http://schemas.microsoft.com/office/drawing/2014/main" id="{00000000-0008-0000-0600-000015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861930" y="26106782"/>
          <a:ext cx="3131177"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1</xdr:colOff>
      <xdr:row>297</xdr:row>
      <xdr:rowOff>0</xdr:rowOff>
    </xdr:from>
    <xdr:ext cx="3005861" cy="1828800"/>
    <xdr:pic>
      <xdr:nvPicPr>
        <xdr:cNvPr id="22" name="Picture 21" descr="outlier-detection-4">
          <a:extLst>
            <a:ext uri="{FF2B5EF4-FFF2-40B4-BE49-F238E27FC236}">
              <a16:creationId xmlns:a16="http://schemas.microsoft.com/office/drawing/2014/main" id="{00000000-0008-0000-0600-000016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828801" y="29527500"/>
          <a:ext cx="3005861"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300</xdr:row>
      <xdr:rowOff>0</xdr:rowOff>
    </xdr:from>
    <xdr:ext cx="5744818" cy="1285875"/>
    <xdr:pic>
      <xdr:nvPicPr>
        <xdr:cNvPr id="23" name="Picture 22" descr="outlier_error_table">
          <a:extLst>
            <a:ext uri="{FF2B5EF4-FFF2-40B4-BE49-F238E27FC236}">
              <a16:creationId xmlns:a16="http://schemas.microsoft.com/office/drawing/2014/main" id="{00000000-0008-0000-0600-000017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4876800" y="30099000"/>
          <a:ext cx="5744818" cy="12858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3</xdr:col>
      <xdr:colOff>0</xdr:colOff>
      <xdr:row>323</xdr:row>
      <xdr:rowOff>0</xdr:rowOff>
    </xdr:from>
    <xdr:ext cx="3024016" cy="1828800"/>
    <xdr:pic>
      <xdr:nvPicPr>
        <xdr:cNvPr id="24" name="Picture 23" descr="outlier-detection-6">
          <a:extLst>
            <a:ext uri="{FF2B5EF4-FFF2-40B4-BE49-F238E27FC236}">
              <a16:creationId xmlns:a16="http://schemas.microsoft.com/office/drawing/2014/main" id="{00000000-0008-0000-0600-000018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828800" y="34480500"/>
          <a:ext cx="3024016"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1</xdr:colOff>
      <xdr:row>323</xdr:row>
      <xdr:rowOff>0</xdr:rowOff>
    </xdr:from>
    <xdr:ext cx="3024017" cy="1828800"/>
    <xdr:pic>
      <xdr:nvPicPr>
        <xdr:cNvPr id="25" name="Picture 24" descr="outlier-detection-7">
          <a:extLst>
            <a:ext uri="{FF2B5EF4-FFF2-40B4-BE49-F238E27FC236}">
              <a16:creationId xmlns:a16="http://schemas.microsoft.com/office/drawing/2014/main" id="{00000000-0008-0000-0600-000019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4876801" y="34480500"/>
          <a:ext cx="3024017" cy="18288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552449</xdr:colOff>
      <xdr:row>154</xdr:row>
      <xdr:rowOff>76200</xdr:rowOff>
    </xdr:from>
    <xdr:ext cx="4190249" cy="1733209"/>
    <xdr:pic>
      <xdr:nvPicPr>
        <xdr:cNvPr id="26" name="Picture 25">
          <a:extLst>
            <a:ext uri="{FF2B5EF4-FFF2-40B4-BE49-F238E27FC236}">
              <a16:creationId xmlns:a16="http://schemas.microsoft.com/office/drawing/2014/main" id="{00000000-0008-0000-0600-00001A000000}"/>
            </a:ext>
          </a:extLst>
        </xdr:cNvPr>
        <xdr:cNvPicPr>
          <a:picLocks noChangeAspect="1"/>
        </xdr:cNvPicPr>
      </xdr:nvPicPr>
      <xdr:blipFill>
        <a:blip xmlns:r="http://schemas.openxmlformats.org/officeDocument/2006/relationships" r:embed="rId24"/>
        <a:stretch>
          <a:fillRect/>
        </a:stretch>
      </xdr:blipFill>
      <xdr:spPr>
        <a:xfrm>
          <a:off x="2990849" y="211188300"/>
          <a:ext cx="4190249" cy="1733209"/>
        </a:xfrm>
        <a:prstGeom prst="rect">
          <a:avLst/>
        </a:prstGeom>
      </xdr:spPr>
    </xdr:pic>
    <xdr:clientData/>
  </xdr:oneCellAnchor>
  <xdr:oneCellAnchor>
    <xdr:from>
      <xdr:col>4</xdr:col>
      <xdr:colOff>609599</xdr:colOff>
      <xdr:row>164</xdr:row>
      <xdr:rowOff>190499</xdr:rowOff>
    </xdr:from>
    <xdr:ext cx="2671483" cy="1419225"/>
    <xdr:pic>
      <xdr:nvPicPr>
        <xdr:cNvPr id="27" name="Picture 26">
          <a:extLst>
            <a:ext uri="{FF2B5EF4-FFF2-40B4-BE49-F238E27FC236}">
              <a16:creationId xmlns:a16="http://schemas.microsoft.com/office/drawing/2014/main" id="{00000000-0008-0000-0600-00001B000000}"/>
            </a:ext>
          </a:extLst>
        </xdr:cNvPr>
        <xdr:cNvPicPr>
          <a:picLocks noChangeAspect="1"/>
        </xdr:cNvPicPr>
      </xdr:nvPicPr>
      <xdr:blipFill>
        <a:blip xmlns:r="http://schemas.openxmlformats.org/officeDocument/2006/relationships" r:embed="rId25"/>
        <a:stretch>
          <a:fillRect/>
        </a:stretch>
      </xdr:blipFill>
      <xdr:spPr>
        <a:xfrm>
          <a:off x="3047999" y="213207599"/>
          <a:ext cx="2671483" cy="1419225"/>
        </a:xfrm>
        <a:prstGeom prst="rect">
          <a:avLst/>
        </a:prstGeom>
      </xdr:spPr>
    </xdr:pic>
    <xdr:clientData/>
  </xdr:oneCellAnchor>
  <xdr:oneCellAnchor>
    <xdr:from>
      <xdr:col>4</xdr:col>
      <xdr:colOff>552450</xdr:colOff>
      <xdr:row>175</xdr:row>
      <xdr:rowOff>1</xdr:rowOff>
    </xdr:from>
    <xdr:ext cx="3447396" cy="810044"/>
    <xdr:pic>
      <xdr:nvPicPr>
        <xdr:cNvPr id="28" name="Picture 27">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26"/>
        <a:stretch>
          <a:fillRect/>
        </a:stretch>
      </xdr:blipFill>
      <xdr:spPr>
        <a:xfrm>
          <a:off x="2990850" y="215112601"/>
          <a:ext cx="3447396" cy="810044"/>
        </a:xfrm>
        <a:prstGeom prst="rect">
          <a:avLst/>
        </a:prstGeom>
      </xdr:spPr>
    </xdr:pic>
    <xdr:clientData/>
  </xdr:oneCellAnchor>
  <xdr:oneCellAnchor>
    <xdr:from>
      <xdr:col>4</xdr:col>
      <xdr:colOff>581025</xdr:colOff>
      <xdr:row>181</xdr:row>
      <xdr:rowOff>9526</xdr:rowOff>
    </xdr:from>
    <xdr:ext cx="3295012" cy="856088"/>
    <xdr:pic>
      <xdr:nvPicPr>
        <xdr:cNvPr id="29" name="Picture 28">
          <a:extLst>
            <a:ext uri="{FF2B5EF4-FFF2-40B4-BE49-F238E27FC236}">
              <a16:creationId xmlns:a16="http://schemas.microsoft.com/office/drawing/2014/main" id="{00000000-0008-0000-0600-00001D000000}"/>
            </a:ext>
          </a:extLst>
        </xdr:cNvPr>
        <xdr:cNvPicPr>
          <a:picLocks noChangeAspect="1"/>
        </xdr:cNvPicPr>
      </xdr:nvPicPr>
      <xdr:blipFill>
        <a:blip xmlns:r="http://schemas.openxmlformats.org/officeDocument/2006/relationships" r:embed="rId27"/>
        <a:stretch>
          <a:fillRect/>
        </a:stretch>
      </xdr:blipFill>
      <xdr:spPr>
        <a:xfrm>
          <a:off x="3019425" y="216265126"/>
          <a:ext cx="3295012" cy="856088"/>
        </a:xfrm>
        <a:prstGeom prst="rect">
          <a:avLst/>
        </a:prstGeom>
      </xdr:spPr>
    </xdr:pic>
    <xdr:clientData/>
  </xdr:oneCellAnchor>
  <xdr:oneCellAnchor>
    <xdr:from>
      <xdr:col>4</xdr:col>
      <xdr:colOff>581025</xdr:colOff>
      <xdr:row>187</xdr:row>
      <xdr:rowOff>0</xdr:rowOff>
    </xdr:from>
    <xdr:ext cx="1904531" cy="1155286"/>
    <xdr:pic>
      <xdr:nvPicPr>
        <xdr:cNvPr id="30" name="Picture 29">
          <a:extLst>
            <a:ext uri="{FF2B5EF4-FFF2-40B4-BE49-F238E27FC236}">
              <a16:creationId xmlns:a16="http://schemas.microsoft.com/office/drawing/2014/main" id="{00000000-0008-0000-0600-00001E000000}"/>
            </a:ext>
          </a:extLst>
        </xdr:cNvPr>
        <xdr:cNvPicPr>
          <a:picLocks noChangeAspect="1"/>
        </xdr:cNvPicPr>
      </xdr:nvPicPr>
      <xdr:blipFill>
        <a:blip xmlns:r="http://schemas.openxmlformats.org/officeDocument/2006/relationships" r:embed="rId28"/>
        <a:stretch>
          <a:fillRect/>
        </a:stretch>
      </xdr:blipFill>
      <xdr:spPr>
        <a:xfrm>
          <a:off x="3019425" y="217398600"/>
          <a:ext cx="1904531" cy="1155286"/>
        </a:xfrm>
        <a:prstGeom prst="rect">
          <a:avLst/>
        </a:prstGeom>
      </xdr:spPr>
    </xdr:pic>
    <xdr:clientData/>
  </xdr:oneCellAnchor>
  <xdr:oneCellAnchor>
    <xdr:from>
      <xdr:col>3</xdr:col>
      <xdr:colOff>1</xdr:colOff>
      <xdr:row>201</xdr:row>
      <xdr:rowOff>0</xdr:rowOff>
    </xdr:from>
    <xdr:ext cx="3908041" cy="1828800"/>
    <xdr:pic>
      <xdr:nvPicPr>
        <xdr:cNvPr id="31" name="Picture 30">
          <a:extLst>
            <a:ext uri="{FF2B5EF4-FFF2-40B4-BE49-F238E27FC236}">
              <a16:creationId xmlns:a16="http://schemas.microsoft.com/office/drawing/2014/main" id="{00000000-0008-0000-0600-00001F000000}"/>
            </a:ext>
          </a:extLst>
        </xdr:cNvPr>
        <xdr:cNvPicPr>
          <a:picLocks noChangeAspect="1"/>
        </xdr:cNvPicPr>
      </xdr:nvPicPr>
      <xdr:blipFill>
        <a:blip xmlns:r="http://schemas.openxmlformats.org/officeDocument/2006/relationships" r:embed="rId29"/>
        <a:stretch>
          <a:fillRect/>
        </a:stretch>
      </xdr:blipFill>
      <xdr:spPr>
        <a:xfrm>
          <a:off x="1828801" y="220065600"/>
          <a:ext cx="3908041" cy="1828800"/>
        </a:xfrm>
        <a:prstGeom prst="rect">
          <a:avLst/>
        </a:prstGeom>
      </xdr:spPr>
    </xdr:pic>
    <xdr:clientData/>
  </xdr:oneCellAnchor>
  <xdr:oneCellAnchor>
    <xdr:from>
      <xdr:col>4</xdr:col>
      <xdr:colOff>0</xdr:colOff>
      <xdr:row>216</xdr:row>
      <xdr:rowOff>0</xdr:rowOff>
    </xdr:from>
    <xdr:ext cx="3571394" cy="1828800"/>
    <xdr:pic>
      <xdr:nvPicPr>
        <xdr:cNvPr id="32" name="Picture 31">
          <a:extLst>
            <a:ext uri="{FF2B5EF4-FFF2-40B4-BE49-F238E27FC236}">
              <a16:creationId xmlns:a16="http://schemas.microsoft.com/office/drawing/2014/main" id="{00000000-0008-0000-0600-000020000000}"/>
            </a:ext>
          </a:extLst>
        </xdr:cNvPr>
        <xdr:cNvPicPr>
          <a:picLocks noChangeAspect="1"/>
        </xdr:cNvPicPr>
      </xdr:nvPicPr>
      <xdr:blipFill>
        <a:blip xmlns:r="http://schemas.openxmlformats.org/officeDocument/2006/relationships" r:embed="rId30"/>
        <a:stretch>
          <a:fillRect/>
        </a:stretch>
      </xdr:blipFill>
      <xdr:spPr>
        <a:xfrm>
          <a:off x="2438400" y="222923100"/>
          <a:ext cx="3571394" cy="1828800"/>
        </a:xfrm>
        <a:prstGeom prst="rect">
          <a:avLst/>
        </a:prstGeom>
      </xdr:spPr>
    </xdr:pic>
    <xdr:clientData/>
  </xdr:oneCellAnchor>
  <xdr:oneCellAnchor>
    <xdr:from>
      <xdr:col>3</xdr:col>
      <xdr:colOff>9525</xdr:colOff>
      <xdr:row>228</xdr:row>
      <xdr:rowOff>0</xdr:rowOff>
    </xdr:from>
    <xdr:ext cx="4146368" cy="1748469"/>
    <xdr:pic>
      <xdr:nvPicPr>
        <xdr:cNvPr id="33" name="Picture 32">
          <a:extLst>
            <a:ext uri="{FF2B5EF4-FFF2-40B4-BE49-F238E27FC236}">
              <a16:creationId xmlns:a16="http://schemas.microsoft.com/office/drawing/2014/main" id="{00000000-0008-0000-0600-000021000000}"/>
            </a:ext>
          </a:extLst>
        </xdr:cNvPr>
        <xdr:cNvPicPr>
          <a:picLocks noChangeAspect="1"/>
        </xdr:cNvPicPr>
      </xdr:nvPicPr>
      <xdr:blipFill>
        <a:blip xmlns:r="http://schemas.openxmlformats.org/officeDocument/2006/relationships" r:embed="rId31"/>
        <a:stretch>
          <a:fillRect/>
        </a:stretch>
      </xdr:blipFill>
      <xdr:spPr>
        <a:xfrm>
          <a:off x="1838325" y="225209100"/>
          <a:ext cx="4146368" cy="1748469"/>
        </a:xfrm>
        <a:prstGeom prst="rect">
          <a:avLst/>
        </a:prstGeom>
      </xdr:spPr>
    </xdr:pic>
    <xdr:clientData/>
  </xdr:oneCellAnchor>
  <xdr:oneCellAnchor>
    <xdr:from>
      <xdr:col>3</xdr:col>
      <xdr:colOff>1</xdr:colOff>
      <xdr:row>238</xdr:row>
      <xdr:rowOff>0</xdr:rowOff>
    </xdr:from>
    <xdr:ext cx="4331464" cy="1600200"/>
    <xdr:pic>
      <xdr:nvPicPr>
        <xdr:cNvPr id="34" name="Picture 33">
          <a:extLst>
            <a:ext uri="{FF2B5EF4-FFF2-40B4-BE49-F238E27FC236}">
              <a16:creationId xmlns:a16="http://schemas.microsoft.com/office/drawing/2014/main" id="{00000000-0008-0000-0600-000022000000}"/>
            </a:ext>
          </a:extLst>
        </xdr:cNvPr>
        <xdr:cNvPicPr>
          <a:picLocks noChangeAspect="1"/>
        </xdr:cNvPicPr>
      </xdr:nvPicPr>
      <xdr:blipFill>
        <a:blip xmlns:r="http://schemas.openxmlformats.org/officeDocument/2006/relationships" r:embed="rId32"/>
        <a:stretch>
          <a:fillRect/>
        </a:stretch>
      </xdr:blipFill>
      <xdr:spPr>
        <a:xfrm>
          <a:off x="1828801" y="227114100"/>
          <a:ext cx="4331464" cy="1600200"/>
        </a:xfrm>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oneCellAnchor>
    <xdr:from>
      <xdr:col>1</xdr:col>
      <xdr:colOff>0</xdr:colOff>
      <xdr:row>1225</xdr:row>
      <xdr:rowOff>0</xdr:rowOff>
    </xdr:from>
    <xdr:ext cx="7369421" cy="3545358"/>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609600" y="87249000"/>
          <a:ext cx="7369421" cy="3545358"/>
        </a:xfrm>
        <a:prstGeom prst="rect">
          <a:avLst/>
        </a:prstGeom>
      </xdr:spPr>
    </xdr:pic>
    <xdr:clientData/>
  </xdr:oneCellAnchor>
  <xdr:oneCellAnchor>
    <xdr:from>
      <xdr:col>2</xdr:col>
      <xdr:colOff>0</xdr:colOff>
      <xdr:row>6</xdr:row>
      <xdr:rowOff>0</xdr:rowOff>
    </xdr:from>
    <xdr:ext cx="3610727" cy="2510590"/>
    <xdr:pic>
      <xdr:nvPicPr>
        <xdr:cNvPr id="3" name="Picture 2" descr="https://miro.medium.com/max/475/0*t7lcMGhuCpoE0e6O.png">
          <a:extLst>
            <a:ext uri="{FF2B5EF4-FFF2-40B4-BE49-F238E27FC236}">
              <a16:creationId xmlns:a16="http://schemas.microsoft.com/office/drawing/2014/main" id="{00000000-0008-0000-07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19200" y="952500"/>
          <a:ext cx="3610727" cy="251059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8</xdr:col>
      <xdr:colOff>0</xdr:colOff>
      <xdr:row>6</xdr:row>
      <xdr:rowOff>0</xdr:rowOff>
    </xdr:from>
    <xdr:ext cx="3610727" cy="2510590"/>
    <xdr:pic>
      <xdr:nvPicPr>
        <xdr:cNvPr id="4" name="Picture 3" descr="https://miro.medium.com/max/475/0*WGQLiMO2gdN2MkC0.png">
          <a:extLst>
            <a:ext uri="{FF2B5EF4-FFF2-40B4-BE49-F238E27FC236}">
              <a16:creationId xmlns:a16="http://schemas.microsoft.com/office/drawing/2014/main" id="{00000000-0008-0000-07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876800" y="952500"/>
          <a:ext cx="3610727" cy="251059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xdr:col>
      <xdr:colOff>0</xdr:colOff>
      <xdr:row>35</xdr:row>
      <xdr:rowOff>0</xdr:rowOff>
    </xdr:from>
    <xdr:ext cx="5718259" cy="3179345"/>
    <xdr:pic>
      <xdr:nvPicPr>
        <xdr:cNvPr id="5" name="Picture 4" descr="https://miro.medium.com/max/753/0*XitqTqJMytRRsCFL.png">
          <a:extLst>
            <a:ext uri="{FF2B5EF4-FFF2-40B4-BE49-F238E27FC236}">
              <a16:creationId xmlns:a16="http://schemas.microsoft.com/office/drawing/2014/main" id="{00000000-0008-0000-07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6477000"/>
          <a:ext cx="5718259" cy="317934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xdr:col>
      <xdr:colOff>0</xdr:colOff>
      <xdr:row>35</xdr:row>
      <xdr:rowOff>0</xdr:rowOff>
    </xdr:from>
    <xdr:ext cx="5708734" cy="4559467"/>
    <xdr:pic>
      <xdr:nvPicPr>
        <xdr:cNvPr id="6" name="Picture 5" descr="https://miro.medium.com/max/751/0*QaFNVjTO_zxM8qIc.png">
          <a:extLst>
            <a:ext uri="{FF2B5EF4-FFF2-40B4-BE49-F238E27FC236}">
              <a16:creationId xmlns:a16="http://schemas.microsoft.com/office/drawing/2014/main" id="{00000000-0008-0000-0700-000006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705600" y="6477000"/>
          <a:ext cx="5708734" cy="455946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xdr:col>
      <xdr:colOff>25977</xdr:colOff>
      <xdr:row>348</xdr:row>
      <xdr:rowOff>181842</xdr:rowOff>
    </xdr:from>
    <xdr:ext cx="2315104" cy="711028"/>
    <xdr:pic>
      <xdr:nvPicPr>
        <xdr:cNvPr id="11" name="Picture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6"/>
        <a:stretch>
          <a:fillRect/>
        </a:stretch>
      </xdr:blipFill>
      <xdr:spPr>
        <a:xfrm>
          <a:off x="2464377" y="67428342"/>
          <a:ext cx="2315104" cy="711028"/>
        </a:xfrm>
        <a:prstGeom prst="rect">
          <a:avLst/>
        </a:prstGeom>
      </xdr:spPr>
    </xdr:pic>
    <xdr:clientData/>
  </xdr:oneCellAnchor>
  <xdr:oneCellAnchor>
    <xdr:from>
      <xdr:col>8</xdr:col>
      <xdr:colOff>0</xdr:colOff>
      <xdr:row>518</xdr:row>
      <xdr:rowOff>0</xdr:rowOff>
    </xdr:from>
    <xdr:ext cx="4077925" cy="1857143"/>
    <xdr:pic>
      <xdr:nvPicPr>
        <xdr:cNvPr id="12" name="Picture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7"/>
        <a:stretch>
          <a:fillRect/>
        </a:stretch>
      </xdr:blipFill>
      <xdr:spPr>
        <a:xfrm>
          <a:off x="4876800" y="90297000"/>
          <a:ext cx="4077925" cy="1857143"/>
        </a:xfrm>
        <a:prstGeom prst="rect">
          <a:avLst/>
        </a:prstGeom>
      </xdr:spPr>
    </xdr:pic>
    <xdr:clientData/>
  </xdr:oneCellAnchor>
  <xdr:oneCellAnchor>
    <xdr:from>
      <xdr:col>4</xdr:col>
      <xdr:colOff>17318</xdr:colOff>
      <xdr:row>525</xdr:row>
      <xdr:rowOff>17318</xdr:rowOff>
    </xdr:from>
    <xdr:ext cx="4281388" cy="1819048"/>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8"/>
        <a:stretch>
          <a:fillRect/>
        </a:stretch>
      </xdr:blipFill>
      <xdr:spPr>
        <a:xfrm>
          <a:off x="2455718" y="91647818"/>
          <a:ext cx="4281388" cy="1819048"/>
        </a:xfrm>
        <a:prstGeom prst="rect">
          <a:avLst/>
        </a:prstGeom>
      </xdr:spPr>
    </xdr:pic>
    <xdr:clientData/>
  </xdr:oneCellAnchor>
  <xdr:oneCellAnchor>
    <xdr:from>
      <xdr:col>3</xdr:col>
      <xdr:colOff>0</xdr:colOff>
      <xdr:row>535</xdr:row>
      <xdr:rowOff>0</xdr:rowOff>
    </xdr:from>
    <xdr:ext cx="4087449" cy="1695238"/>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9"/>
        <a:stretch>
          <a:fillRect/>
        </a:stretch>
      </xdr:blipFill>
      <xdr:spPr>
        <a:xfrm>
          <a:off x="1828800" y="93535500"/>
          <a:ext cx="4087449" cy="1695238"/>
        </a:xfrm>
        <a:prstGeom prst="rect">
          <a:avLst/>
        </a:prstGeom>
      </xdr:spPr>
    </xdr:pic>
    <xdr:clientData/>
  </xdr:oneCellAnchor>
  <xdr:oneCellAnchor>
    <xdr:from>
      <xdr:col>4</xdr:col>
      <xdr:colOff>0</xdr:colOff>
      <xdr:row>557</xdr:row>
      <xdr:rowOff>1</xdr:rowOff>
    </xdr:from>
    <xdr:ext cx="3576205" cy="1921780"/>
    <xdr:pic>
      <xdr:nvPicPr>
        <xdr:cNvPr id="15" name="Picture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0"/>
        <a:stretch>
          <a:fillRect/>
        </a:stretch>
      </xdr:blipFill>
      <xdr:spPr>
        <a:xfrm>
          <a:off x="2438400" y="97726501"/>
          <a:ext cx="3576205" cy="1921780"/>
        </a:xfrm>
        <a:prstGeom prst="rect">
          <a:avLst/>
        </a:prstGeom>
      </xdr:spPr>
    </xdr:pic>
    <xdr:clientData/>
  </xdr:oneCellAnchor>
  <xdr:oneCellAnchor>
    <xdr:from>
      <xdr:col>15</xdr:col>
      <xdr:colOff>0</xdr:colOff>
      <xdr:row>520</xdr:row>
      <xdr:rowOff>0</xdr:rowOff>
    </xdr:from>
    <xdr:ext cx="3342968" cy="1828800"/>
    <xdr:pic>
      <xdr:nvPicPr>
        <xdr:cNvPr id="16" name="Picture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1"/>
        <a:stretch>
          <a:fillRect/>
        </a:stretch>
      </xdr:blipFill>
      <xdr:spPr>
        <a:xfrm>
          <a:off x="9144000" y="90678000"/>
          <a:ext cx="3342968" cy="1828800"/>
        </a:xfrm>
        <a:prstGeom prst="rect">
          <a:avLst/>
        </a:prstGeom>
      </xdr:spPr>
    </xdr:pic>
    <xdr:clientData/>
  </xdr:oneCellAnchor>
  <xdr:oneCellAnchor>
    <xdr:from>
      <xdr:col>21</xdr:col>
      <xdr:colOff>1</xdr:colOff>
      <xdr:row>520</xdr:row>
      <xdr:rowOff>0</xdr:rowOff>
    </xdr:from>
    <xdr:ext cx="2863189" cy="1828800"/>
    <xdr:pic>
      <xdr:nvPicPr>
        <xdr:cNvPr id="17" name="Picture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2"/>
        <a:stretch>
          <a:fillRect/>
        </a:stretch>
      </xdr:blipFill>
      <xdr:spPr>
        <a:xfrm>
          <a:off x="12801601" y="90678000"/>
          <a:ext cx="2863189" cy="1828800"/>
        </a:xfrm>
        <a:prstGeom prst="rect">
          <a:avLst/>
        </a:prstGeom>
      </xdr:spPr>
    </xdr:pic>
    <xdr:clientData/>
  </xdr:oneCellAnchor>
  <xdr:oneCellAnchor>
    <xdr:from>
      <xdr:col>20</xdr:col>
      <xdr:colOff>1</xdr:colOff>
      <xdr:row>361</xdr:row>
      <xdr:rowOff>0</xdr:rowOff>
    </xdr:from>
    <xdr:ext cx="3541039" cy="1828800"/>
    <xdr:pic>
      <xdr:nvPicPr>
        <xdr:cNvPr id="18" name="Picture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3"/>
        <a:stretch>
          <a:fillRect/>
        </a:stretch>
      </xdr:blipFill>
      <xdr:spPr>
        <a:xfrm>
          <a:off x="12192001" y="69723000"/>
          <a:ext cx="3541039" cy="1828800"/>
        </a:xfrm>
        <a:prstGeom prst="rect">
          <a:avLst/>
        </a:prstGeom>
      </xdr:spPr>
    </xdr:pic>
    <xdr:clientData/>
  </xdr:oneCellAnchor>
  <xdr:oneCellAnchor>
    <xdr:from>
      <xdr:col>3</xdr:col>
      <xdr:colOff>9525</xdr:colOff>
      <xdr:row>386</xdr:row>
      <xdr:rowOff>133350</xdr:rowOff>
    </xdr:from>
    <xdr:ext cx="4312627" cy="1828800"/>
    <xdr:pic>
      <xdr:nvPicPr>
        <xdr:cNvPr id="19" name="Picture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4"/>
        <a:stretch>
          <a:fillRect/>
        </a:stretch>
      </xdr:blipFill>
      <xdr:spPr>
        <a:xfrm>
          <a:off x="1838325" y="74618850"/>
          <a:ext cx="4312627" cy="1828800"/>
        </a:xfrm>
        <a:prstGeom prst="rect">
          <a:avLst/>
        </a:prstGeom>
      </xdr:spPr>
    </xdr:pic>
    <xdr:clientData/>
  </xdr:oneCellAnchor>
  <xdr:oneCellAnchor>
    <xdr:from>
      <xdr:col>3</xdr:col>
      <xdr:colOff>1</xdr:colOff>
      <xdr:row>386</xdr:row>
      <xdr:rowOff>0</xdr:rowOff>
    </xdr:from>
    <xdr:ext cx="3106800" cy="457200"/>
    <xdr:pic>
      <xdr:nvPicPr>
        <xdr:cNvPr id="20" name="Picture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5"/>
        <a:stretch>
          <a:fillRect/>
        </a:stretch>
      </xdr:blipFill>
      <xdr:spPr>
        <a:xfrm>
          <a:off x="1828801" y="74485500"/>
          <a:ext cx="3106800" cy="457200"/>
        </a:xfrm>
        <a:prstGeom prst="rect">
          <a:avLst/>
        </a:prstGeom>
      </xdr:spPr>
    </xdr:pic>
    <xdr:clientData/>
  </xdr:oneCellAnchor>
  <xdr:oneCellAnchor>
    <xdr:from>
      <xdr:col>2</xdr:col>
      <xdr:colOff>561976</xdr:colOff>
      <xdr:row>398</xdr:row>
      <xdr:rowOff>57150</xdr:rowOff>
    </xdr:from>
    <xdr:ext cx="4058333" cy="1828800"/>
    <xdr:pic>
      <xdr:nvPicPr>
        <xdr:cNvPr id="21" name="Picture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6"/>
        <a:stretch>
          <a:fillRect/>
        </a:stretch>
      </xdr:blipFill>
      <xdr:spPr>
        <a:xfrm>
          <a:off x="1781176" y="76828650"/>
          <a:ext cx="4058333" cy="1828800"/>
        </a:xfrm>
        <a:prstGeom prst="rect">
          <a:avLst/>
        </a:prstGeom>
      </xdr:spPr>
    </xdr:pic>
    <xdr:clientData/>
  </xdr:oneCellAnchor>
  <xdr:oneCellAnchor>
    <xdr:from>
      <xdr:col>3</xdr:col>
      <xdr:colOff>0</xdr:colOff>
      <xdr:row>411</xdr:row>
      <xdr:rowOff>0</xdr:rowOff>
    </xdr:from>
    <xdr:ext cx="3758370" cy="1828800"/>
    <xdr:pic>
      <xdr:nvPicPr>
        <xdr:cNvPr id="22" name="Picture 21">
          <a:extLst>
            <a:ext uri="{FF2B5EF4-FFF2-40B4-BE49-F238E27FC236}">
              <a16:creationId xmlns:a16="http://schemas.microsoft.com/office/drawing/2014/main" id="{00000000-0008-0000-0700-000016000000}"/>
            </a:ext>
          </a:extLst>
        </xdr:cNvPr>
        <xdr:cNvPicPr>
          <a:picLocks noChangeAspect="1"/>
        </xdr:cNvPicPr>
      </xdr:nvPicPr>
      <xdr:blipFill>
        <a:blip xmlns:r="http://schemas.openxmlformats.org/officeDocument/2006/relationships" r:embed="rId17"/>
        <a:stretch>
          <a:fillRect/>
        </a:stretch>
      </xdr:blipFill>
      <xdr:spPr>
        <a:xfrm>
          <a:off x="1828800" y="79248000"/>
          <a:ext cx="3758370" cy="1828800"/>
        </a:xfrm>
        <a:prstGeom prst="rect">
          <a:avLst/>
        </a:prstGeom>
      </xdr:spPr>
    </xdr:pic>
    <xdr:clientData/>
  </xdr:oneCellAnchor>
  <xdr:oneCellAnchor>
    <xdr:from>
      <xdr:col>3</xdr:col>
      <xdr:colOff>0</xdr:colOff>
      <xdr:row>421</xdr:row>
      <xdr:rowOff>0</xdr:rowOff>
    </xdr:from>
    <xdr:ext cx="4106917" cy="1828800"/>
    <xdr:pic>
      <xdr:nvPicPr>
        <xdr:cNvPr id="23" name="Picture 22">
          <a:extLst>
            <a:ext uri="{FF2B5EF4-FFF2-40B4-BE49-F238E27FC236}">
              <a16:creationId xmlns:a16="http://schemas.microsoft.com/office/drawing/2014/main" id="{00000000-0008-0000-0700-000017000000}"/>
            </a:ext>
          </a:extLst>
        </xdr:cNvPr>
        <xdr:cNvPicPr>
          <a:picLocks noChangeAspect="1"/>
        </xdr:cNvPicPr>
      </xdr:nvPicPr>
      <xdr:blipFill>
        <a:blip xmlns:r="http://schemas.openxmlformats.org/officeDocument/2006/relationships" r:embed="rId18"/>
        <a:stretch>
          <a:fillRect/>
        </a:stretch>
      </xdr:blipFill>
      <xdr:spPr>
        <a:xfrm>
          <a:off x="1828800" y="81153000"/>
          <a:ext cx="4106917" cy="1828800"/>
        </a:xfrm>
        <a:prstGeom prst="rect">
          <a:avLst/>
        </a:prstGeom>
      </xdr:spPr>
    </xdr:pic>
    <xdr:clientData/>
  </xdr:oneCellAnchor>
  <xdr:oneCellAnchor>
    <xdr:from>
      <xdr:col>3</xdr:col>
      <xdr:colOff>0</xdr:colOff>
      <xdr:row>431</xdr:row>
      <xdr:rowOff>0</xdr:rowOff>
    </xdr:from>
    <xdr:ext cx="4166688" cy="1828800"/>
    <xdr:pic>
      <xdr:nvPicPr>
        <xdr:cNvPr id="24" name="Picture 23">
          <a:extLst>
            <a:ext uri="{FF2B5EF4-FFF2-40B4-BE49-F238E27FC236}">
              <a16:creationId xmlns:a16="http://schemas.microsoft.com/office/drawing/2014/main" id="{00000000-0008-0000-0700-000018000000}"/>
            </a:ext>
          </a:extLst>
        </xdr:cNvPr>
        <xdr:cNvPicPr>
          <a:picLocks noChangeAspect="1"/>
        </xdr:cNvPicPr>
      </xdr:nvPicPr>
      <xdr:blipFill>
        <a:blip xmlns:r="http://schemas.openxmlformats.org/officeDocument/2006/relationships" r:embed="rId19"/>
        <a:stretch>
          <a:fillRect/>
        </a:stretch>
      </xdr:blipFill>
      <xdr:spPr>
        <a:xfrm>
          <a:off x="1828800" y="83058000"/>
          <a:ext cx="4166688" cy="1828800"/>
        </a:xfrm>
        <a:prstGeom prst="rect">
          <a:avLst/>
        </a:prstGeom>
      </xdr:spPr>
    </xdr:pic>
    <xdr:clientData/>
  </xdr:oneCellAnchor>
  <xdr:oneCellAnchor>
    <xdr:from>
      <xdr:col>3</xdr:col>
      <xdr:colOff>0</xdr:colOff>
      <xdr:row>445</xdr:row>
      <xdr:rowOff>0</xdr:rowOff>
    </xdr:from>
    <xdr:ext cx="2251848" cy="1828800"/>
    <xdr:pic>
      <xdr:nvPicPr>
        <xdr:cNvPr id="25" name="Picture 24">
          <a:extLst>
            <a:ext uri="{FF2B5EF4-FFF2-40B4-BE49-F238E27FC236}">
              <a16:creationId xmlns:a16="http://schemas.microsoft.com/office/drawing/2014/main" id="{00000000-0008-0000-0700-000019000000}"/>
            </a:ext>
          </a:extLst>
        </xdr:cNvPr>
        <xdr:cNvPicPr>
          <a:picLocks noChangeAspect="1"/>
        </xdr:cNvPicPr>
      </xdr:nvPicPr>
      <xdr:blipFill>
        <a:blip xmlns:r="http://schemas.openxmlformats.org/officeDocument/2006/relationships" r:embed="rId20"/>
        <a:stretch>
          <a:fillRect/>
        </a:stretch>
      </xdr:blipFill>
      <xdr:spPr>
        <a:xfrm>
          <a:off x="1828800" y="85725000"/>
          <a:ext cx="2251848" cy="1828800"/>
        </a:xfrm>
        <a:prstGeom prst="rect">
          <a:avLst/>
        </a:prstGeom>
      </xdr:spPr>
    </xdr:pic>
    <xdr:clientData/>
  </xdr:oneCellAnchor>
  <xdr:oneCellAnchor>
    <xdr:from>
      <xdr:col>7</xdr:col>
      <xdr:colOff>0</xdr:colOff>
      <xdr:row>445</xdr:row>
      <xdr:rowOff>0</xdr:rowOff>
    </xdr:from>
    <xdr:ext cx="4362238" cy="1828800"/>
    <xdr:pic>
      <xdr:nvPicPr>
        <xdr:cNvPr id="26" name="Picture 25">
          <a:extLst>
            <a:ext uri="{FF2B5EF4-FFF2-40B4-BE49-F238E27FC236}">
              <a16:creationId xmlns:a16="http://schemas.microsoft.com/office/drawing/2014/main" id="{00000000-0008-0000-0700-00001A000000}"/>
            </a:ext>
          </a:extLst>
        </xdr:cNvPr>
        <xdr:cNvPicPr>
          <a:picLocks noChangeAspect="1"/>
        </xdr:cNvPicPr>
      </xdr:nvPicPr>
      <xdr:blipFill>
        <a:blip xmlns:r="http://schemas.openxmlformats.org/officeDocument/2006/relationships" r:embed="rId21"/>
        <a:stretch>
          <a:fillRect/>
        </a:stretch>
      </xdr:blipFill>
      <xdr:spPr>
        <a:xfrm>
          <a:off x="4267200" y="85725000"/>
          <a:ext cx="4362238" cy="1828800"/>
        </a:xfrm>
        <a:prstGeom prst="rect">
          <a:avLst/>
        </a:prstGeom>
      </xdr:spPr>
    </xdr:pic>
    <xdr:clientData/>
  </xdr:oneCellAnchor>
  <xdr:oneCellAnchor>
    <xdr:from>
      <xdr:col>4</xdr:col>
      <xdr:colOff>0</xdr:colOff>
      <xdr:row>629</xdr:row>
      <xdr:rowOff>0</xdr:rowOff>
    </xdr:from>
    <xdr:ext cx="2131595" cy="914400"/>
    <xdr:pic>
      <xdr:nvPicPr>
        <xdr:cNvPr id="27" name="Picture 26">
          <a:extLst>
            <a:ext uri="{FF2B5EF4-FFF2-40B4-BE49-F238E27FC236}">
              <a16:creationId xmlns:a16="http://schemas.microsoft.com/office/drawing/2014/main" id="{00000000-0008-0000-0700-00001B000000}"/>
            </a:ext>
          </a:extLst>
        </xdr:cNvPr>
        <xdr:cNvPicPr>
          <a:picLocks noChangeAspect="1"/>
        </xdr:cNvPicPr>
      </xdr:nvPicPr>
      <xdr:blipFill>
        <a:blip xmlns:r="http://schemas.openxmlformats.org/officeDocument/2006/relationships" r:embed="rId22"/>
        <a:stretch>
          <a:fillRect/>
        </a:stretch>
      </xdr:blipFill>
      <xdr:spPr>
        <a:xfrm>
          <a:off x="2438400" y="105537000"/>
          <a:ext cx="2131595" cy="914400"/>
        </a:xfrm>
        <a:prstGeom prst="rect">
          <a:avLst/>
        </a:prstGeom>
      </xdr:spPr>
    </xdr:pic>
    <xdr:clientData/>
  </xdr:oneCellAnchor>
  <xdr:oneCellAnchor>
    <xdr:from>
      <xdr:col>4</xdr:col>
      <xdr:colOff>0</xdr:colOff>
      <xdr:row>634</xdr:row>
      <xdr:rowOff>0</xdr:rowOff>
    </xdr:from>
    <xdr:ext cx="2141728" cy="914400"/>
    <xdr:pic>
      <xdr:nvPicPr>
        <xdr:cNvPr id="28" name="Picture 27">
          <a:extLst>
            <a:ext uri="{FF2B5EF4-FFF2-40B4-BE49-F238E27FC236}">
              <a16:creationId xmlns:a16="http://schemas.microsoft.com/office/drawing/2014/main" id="{00000000-0008-0000-0700-00001C000000}"/>
            </a:ext>
          </a:extLst>
        </xdr:cNvPr>
        <xdr:cNvPicPr>
          <a:picLocks noChangeAspect="1"/>
        </xdr:cNvPicPr>
      </xdr:nvPicPr>
      <xdr:blipFill>
        <a:blip xmlns:r="http://schemas.openxmlformats.org/officeDocument/2006/relationships" r:embed="rId23"/>
        <a:stretch>
          <a:fillRect/>
        </a:stretch>
      </xdr:blipFill>
      <xdr:spPr>
        <a:xfrm>
          <a:off x="2438400" y="106489500"/>
          <a:ext cx="2141728" cy="914400"/>
        </a:xfrm>
        <a:prstGeom prst="rect">
          <a:avLst/>
        </a:prstGeom>
      </xdr:spPr>
    </xdr:pic>
    <xdr:clientData/>
  </xdr:oneCellAnchor>
  <xdr:oneCellAnchor>
    <xdr:from>
      <xdr:col>4</xdr:col>
      <xdr:colOff>0</xdr:colOff>
      <xdr:row>638</xdr:row>
      <xdr:rowOff>190499</xdr:rowOff>
    </xdr:from>
    <xdr:ext cx="1753497" cy="182880"/>
    <xdr:pic>
      <xdr:nvPicPr>
        <xdr:cNvPr id="29" name="Picture 28">
          <a:extLst>
            <a:ext uri="{FF2B5EF4-FFF2-40B4-BE49-F238E27FC236}">
              <a16:creationId xmlns:a16="http://schemas.microsoft.com/office/drawing/2014/main" id="{00000000-0008-0000-0700-00001D000000}"/>
            </a:ext>
          </a:extLst>
        </xdr:cNvPr>
        <xdr:cNvPicPr preferRelativeResize="0">
          <a:picLocks noChangeAspect="1"/>
        </xdr:cNvPicPr>
      </xdr:nvPicPr>
      <xdr:blipFill>
        <a:blip xmlns:r="http://schemas.openxmlformats.org/officeDocument/2006/relationships" r:embed="rId24"/>
        <a:stretch>
          <a:fillRect/>
        </a:stretch>
      </xdr:blipFill>
      <xdr:spPr>
        <a:xfrm>
          <a:off x="2438400" y="107441999"/>
          <a:ext cx="1753497" cy="182880"/>
        </a:xfrm>
        <a:prstGeom prst="rect">
          <a:avLst/>
        </a:prstGeom>
      </xdr:spPr>
    </xdr:pic>
    <xdr:clientData/>
  </xdr:oneCellAnchor>
  <xdr:oneCellAnchor>
    <xdr:from>
      <xdr:col>11</xdr:col>
      <xdr:colOff>0</xdr:colOff>
      <xdr:row>632</xdr:row>
      <xdr:rowOff>0</xdr:rowOff>
    </xdr:from>
    <xdr:ext cx="3230687" cy="1828800"/>
    <xdr:pic>
      <xdr:nvPicPr>
        <xdr:cNvPr id="30" name="Picture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25"/>
        <a:stretch>
          <a:fillRect/>
        </a:stretch>
      </xdr:blipFill>
      <xdr:spPr>
        <a:xfrm>
          <a:off x="6705600" y="106108500"/>
          <a:ext cx="3230687" cy="1828800"/>
        </a:xfrm>
        <a:prstGeom prst="rect">
          <a:avLst/>
        </a:prstGeom>
      </xdr:spPr>
    </xdr:pic>
    <xdr:clientData/>
  </xdr:oneCellAnchor>
  <xdr:oneCellAnchor>
    <xdr:from>
      <xdr:col>4</xdr:col>
      <xdr:colOff>0</xdr:colOff>
      <xdr:row>642</xdr:row>
      <xdr:rowOff>0</xdr:rowOff>
    </xdr:from>
    <xdr:ext cx="3231473" cy="365760"/>
    <xdr:pic>
      <xdr:nvPicPr>
        <xdr:cNvPr id="31" name="Picture 30">
          <a:extLst>
            <a:ext uri="{FF2B5EF4-FFF2-40B4-BE49-F238E27FC236}">
              <a16:creationId xmlns:a16="http://schemas.microsoft.com/office/drawing/2014/main" id="{00000000-0008-0000-0700-00001F000000}"/>
            </a:ext>
          </a:extLst>
        </xdr:cNvPr>
        <xdr:cNvPicPr>
          <a:picLocks noChangeAspect="1"/>
        </xdr:cNvPicPr>
      </xdr:nvPicPr>
      <xdr:blipFill>
        <a:blip xmlns:r="http://schemas.openxmlformats.org/officeDocument/2006/relationships" r:embed="rId26"/>
        <a:stretch>
          <a:fillRect/>
        </a:stretch>
      </xdr:blipFill>
      <xdr:spPr>
        <a:xfrm>
          <a:off x="2438400" y="108013500"/>
          <a:ext cx="3231473" cy="365760"/>
        </a:xfrm>
        <a:prstGeom prst="rect">
          <a:avLst/>
        </a:prstGeom>
      </xdr:spPr>
    </xdr:pic>
    <xdr:clientData/>
  </xdr:oneCellAnchor>
  <xdr:oneCellAnchor>
    <xdr:from>
      <xdr:col>3</xdr:col>
      <xdr:colOff>0</xdr:colOff>
      <xdr:row>717</xdr:row>
      <xdr:rowOff>0</xdr:rowOff>
    </xdr:from>
    <xdr:ext cx="4512296" cy="1828800"/>
    <xdr:pic>
      <xdr:nvPicPr>
        <xdr:cNvPr id="32" name="Picture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27"/>
        <a:stretch>
          <a:fillRect/>
        </a:stretch>
      </xdr:blipFill>
      <xdr:spPr>
        <a:xfrm>
          <a:off x="1828800" y="122301000"/>
          <a:ext cx="4512296" cy="1828800"/>
        </a:xfrm>
        <a:prstGeom prst="rect">
          <a:avLst/>
        </a:prstGeom>
      </xdr:spPr>
    </xdr:pic>
    <xdr:clientData/>
  </xdr:oneCellAnchor>
  <xdr:oneCellAnchor>
    <xdr:from>
      <xdr:col>3</xdr:col>
      <xdr:colOff>0</xdr:colOff>
      <xdr:row>727</xdr:row>
      <xdr:rowOff>0</xdr:rowOff>
    </xdr:from>
    <xdr:ext cx="4176743" cy="1828800"/>
    <xdr:pic>
      <xdr:nvPicPr>
        <xdr:cNvPr id="33" name="Picture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28"/>
        <a:stretch>
          <a:fillRect/>
        </a:stretch>
      </xdr:blipFill>
      <xdr:spPr>
        <a:xfrm>
          <a:off x="1828800" y="124206000"/>
          <a:ext cx="4176743" cy="1828800"/>
        </a:xfrm>
        <a:prstGeom prst="rect">
          <a:avLst/>
        </a:prstGeom>
      </xdr:spPr>
    </xdr:pic>
    <xdr:clientData/>
  </xdr:oneCellAnchor>
  <xdr:oneCellAnchor>
    <xdr:from>
      <xdr:col>3</xdr:col>
      <xdr:colOff>0</xdr:colOff>
      <xdr:row>738</xdr:row>
      <xdr:rowOff>0</xdr:rowOff>
    </xdr:from>
    <xdr:ext cx="4238764" cy="2286000"/>
    <xdr:pic>
      <xdr:nvPicPr>
        <xdr:cNvPr id="34" name="Picture 33">
          <a:extLst>
            <a:ext uri="{FF2B5EF4-FFF2-40B4-BE49-F238E27FC236}">
              <a16:creationId xmlns:a16="http://schemas.microsoft.com/office/drawing/2014/main" id="{00000000-0008-0000-0700-000022000000}"/>
            </a:ext>
          </a:extLst>
        </xdr:cNvPr>
        <xdr:cNvPicPr>
          <a:picLocks noChangeAspect="1"/>
        </xdr:cNvPicPr>
      </xdr:nvPicPr>
      <xdr:blipFill>
        <a:blip xmlns:r="http://schemas.openxmlformats.org/officeDocument/2006/relationships" r:embed="rId29"/>
        <a:stretch>
          <a:fillRect/>
        </a:stretch>
      </xdr:blipFill>
      <xdr:spPr>
        <a:xfrm>
          <a:off x="1828800" y="126301500"/>
          <a:ext cx="4238764" cy="2286000"/>
        </a:xfrm>
        <a:prstGeom prst="rect">
          <a:avLst/>
        </a:prstGeom>
      </xdr:spPr>
    </xdr:pic>
    <xdr:clientData/>
  </xdr:oneCellAnchor>
  <xdr:oneCellAnchor>
    <xdr:from>
      <xdr:col>3</xdr:col>
      <xdr:colOff>28575</xdr:colOff>
      <xdr:row>753</xdr:row>
      <xdr:rowOff>28575</xdr:rowOff>
    </xdr:from>
    <xdr:ext cx="4317534" cy="1828800"/>
    <xdr:pic>
      <xdr:nvPicPr>
        <xdr:cNvPr id="35" name="Picture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30"/>
        <a:stretch>
          <a:fillRect/>
        </a:stretch>
      </xdr:blipFill>
      <xdr:spPr>
        <a:xfrm>
          <a:off x="1857375" y="129187575"/>
          <a:ext cx="4317534" cy="1828800"/>
        </a:xfrm>
        <a:prstGeom prst="rect">
          <a:avLst/>
        </a:prstGeom>
      </xdr:spPr>
    </xdr:pic>
    <xdr:clientData/>
  </xdr:oneCellAnchor>
  <xdr:twoCellAnchor>
    <xdr:from>
      <xdr:col>10</xdr:col>
      <xdr:colOff>0</xdr:colOff>
      <xdr:row>119</xdr:row>
      <xdr:rowOff>0</xdr:rowOff>
    </xdr:from>
    <xdr:to>
      <xdr:col>17</xdr:col>
      <xdr:colOff>304800</xdr:colOff>
      <xdr:row>133</xdr:row>
      <xdr:rowOff>76200</xdr:rowOff>
    </xdr:to>
    <xdr:grpSp>
      <xdr:nvGrpSpPr>
        <xdr:cNvPr id="36" name="Group 35">
          <a:extLst>
            <a:ext uri="{FF2B5EF4-FFF2-40B4-BE49-F238E27FC236}">
              <a16:creationId xmlns:a16="http://schemas.microsoft.com/office/drawing/2014/main" id="{00000000-0008-0000-0700-000024000000}"/>
            </a:ext>
          </a:extLst>
        </xdr:cNvPr>
        <xdr:cNvGrpSpPr/>
      </xdr:nvGrpSpPr>
      <xdr:grpSpPr>
        <a:xfrm>
          <a:off x="6096000" y="22698075"/>
          <a:ext cx="4572000" cy="2743200"/>
          <a:chOff x="4314825" y="4395787"/>
          <a:chExt cx="4572000" cy="2743200"/>
        </a:xfrm>
      </xdr:grpSpPr>
      <xdr:graphicFrame macro="">
        <xdr:nvGraphicFramePr>
          <xdr:cNvPr id="37" name="Chart 36">
            <a:extLst>
              <a:ext uri="{FF2B5EF4-FFF2-40B4-BE49-F238E27FC236}">
                <a16:creationId xmlns:a16="http://schemas.microsoft.com/office/drawing/2014/main" id="{00000000-0008-0000-0700-000025000000}"/>
              </a:ext>
            </a:extLst>
          </xdr:cNvPr>
          <xdr:cNvGraphicFramePr>
            <a:graphicFrameLocks/>
          </xdr:cNvGraphicFramePr>
        </xdr:nvGraphicFramePr>
        <xdr:xfrm>
          <a:off x="4314825" y="4395787"/>
          <a:ext cx="4572000" cy="2743200"/>
        </xdr:xfrm>
        <a:graphic>
          <a:graphicData uri="http://schemas.openxmlformats.org/drawingml/2006/chart">
            <c:chart xmlns:c="http://schemas.openxmlformats.org/drawingml/2006/chart" xmlns:r="http://schemas.openxmlformats.org/officeDocument/2006/relationships" r:id="rId31"/>
          </a:graphicData>
        </a:graphic>
      </xdr:graphicFrame>
      <xdr:sp macro="" textlink="">
        <xdr:nvSpPr>
          <xdr:cNvPr id="38" name="TextBox 37">
            <a:extLst>
              <a:ext uri="{FF2B5EF4-FFF2-40B4-BE49-F238E27FC236}">
                <a16:creationId xmlns:a16="http://schemas.microsoft.com/office/drawing/2014/main" id="{00000000-0008-0000-0700-000026000000}"/>
              </a:ext>
            </a:extLst>
          </xdr:cNvPr>
          <xdr:cNvSpPr txBox="1"/>
        </xdr:nvSpPr>
        <xdr:spPr>
          <a:xfrm>
            <a:off x="4924425" y="4724400"/>
            <a:ext cx="1066800" cy="476250"/>
          </a:xfrm>
          <a:prstGeom prst="rect">
            <a:avLst/>
          </a:prstGeom>
          <a:solidFill>
            <a:srgbClr val="FFFF00"/>
          </a:solidFill>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lang="en-US" sz="1100"/>
              <a:t>R2 = 0.9984</a:t>
            </a:r>
          </a:p>
          <a:p>
            <a:r>
              <a:rPr lang="en-US" sz="1100"/>
              <a:t>RMSE=16.5</a:t>
            </a:r>
          </a:p>
        </xdr:txBody>
      </xdr:sp>
      <xdr:sp macro="" textlink="">
        <xdr:nvSpPr>
          <xdr:cNvPr id="39" name="TextBox 38">
            <a:extLst>
              <a:ext uri="{FF2B5EF4-FFF2-40B4-BE49-F238E27FC236}">
                <a16:creationId xmlns:a16="http://schemas.microsoft.com/office/drawing/2014/main" id="{00000000-0008-0000-0700-000027000000}"/>
              </a:ext>
            </a:extLst>
          </xdr:cNvPr>
          <xdr:cNvSpPr txBox="1"/>
        </xdr:nvSpPr>
        <xdr:spPr>
          <a:xfrm>
            <a:off x="6400800" y="4657725"/>
            <a:ext cx="952500" cy="476250"/>
          </a:xfrm>
          <a:prstGeom prst="rect">
            <a:avLst/>
          </a:prstGeom>
          <a:ln/>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t"/>
          <a:lstStyle/>
          <a:p>
            <a:endParaRPr lang="en-US" sz="1100"/>
          </a:p>
          <a:p>
            <a:r>
              <a:rPr lang="en-US" sz="1100"/>
              <a:t>Example1.</a:t>
            </a:r>
            <a:r>
              <a:rPr lang="en-US" sz="1100" baseline="0"/>
              <a:t> </a:t>
            </a:r>
            <a:endParaRPr lang="en-US" sz="1100"/>
          </a:p>
        </xdr:txBody>
      </xdr:sp>
    </xdr:grpSp>
    <xdr:clientData/>
  </xdr:twoCellAnchor>
  <xdr:twoCellAnchor>
    <xdr:from>
      <xdr:col>2</xdr:col>
      <xdr:colOff>0</xdr:colOff>
      <xdr:row>119</xdr:row>
      <xdr:rowOff>0</xdr:rowOff>
    </xdr:from>
    <xdr:to>
      <xdr:col>9</xdr:col>
      <xdr:colOff>304800</xdr:colOff>
      <xdr:row>133</xdr:row>
      <xdr:rowOff>76200</xdr:rowOff>
    </xdr:to>
    <xdr:grpSp>
      <xdr:nvGrpSpPr>
        <xdr:cNvPr id="40" name="Group 39">
          <a:extLst>
            <a:ext uri="{FF2B5EF4-FFF2-40B4-BE49-F238E27FC236}">
              <a16:creationId xmlns:a16="http://schemas.microsoft.com/office/drawing/2014/main" id="{00000000-0008-0000-0700-000028000000}"/>
            </a:ext>
          </a:extLst>
        </xdr:cNvPr>
        <xdr:cNvGrpSpPr/>
      </xdr:nvGrpSpPr>
      <xdr:grpSpPr>
        <a:xfrm>
          <a:off x="1219200" y="22698075"/>
          <a:ext cx="4572000" cy="2743200"/>
          <a:chOff x="4314825" y="4395787"/>
          <a:chExt cx="4572000" cy="2743200"/>
        </a:xfrm>
      </xdr:grpSpPr>
      <xdr:graphicFrame macro="">
        <xdr:nvGraphicFramePr>
          <xdr:cNvPr id="41" name="Chart 40">
            <a:extLst>
              <a:ext uri="{FF2B5EF4-FFF2-40B4-BE49-F238E27FC236}">
                <a16:creationId xmlns:a16="http://schemas.microsoft.com/office/drawing/2014/main" id="{00000000-0008-0000-0700-000029000000}"/>
              </a:ext>
            </a:extLst>
          </xdr:cNvPr>
          <xdr:cNvGraphicFramePr>
            <a:graphicFrameLocks/>
          </xdr:cNvGraphicFramePr>
        </xdr:nvGraphicFramePr>
        <xdr:xfrm>
          <a:off x="4314825" y="4395787"/>
          <a:ext cx="4572000" cy="2743200"/>
        </xdr:xfrm>
        <a:graphic>
          <a:graphicData uri="http://schemas.openxmlformats.org/drawingml/2006/chart">
            <c:chart xmlns:c="http://schemas.openxmlformats.org/drawingml/2006/chart" xmlns:r="http://schemas.openxmlformats.org/officeDocument/2006/relationships" r:id="rId32"/>
          </a:graphicData>
        </a:graphic>
      </xdr:graphicFrame>
      <xdr:sp macro="" textlink="">
        <xdr:nvSpPr>
          <xdr:cNvPr id="42" name="TextBox 41">
            <a:extLst>
              <a:ext uri="{FF2B5EF4-FFF2-40B4-BE49-F238E27FC236}">
                <a16:creationId xmlns:a16="http://schemas.microsoft.com/office/drawing/2014/main" id="{00000000-0008-0000-0700-00002A000000}"/>
              </a:ext>
            </a:extLst>
          </xdr:cNvPr>
          <xdr:cNvSpPr txBox="1"/>
        </xdr:nvSpPr>
        <xdr:spPr>
          <a:xfrm>
            <a:off x="4924425" y="4724400"/>
            <a:ext cx="1066800" cy="476250"/>
          </a:xfrm>
          <a:prstGeom prst="rect">
            <a:avLst/>
          </a:prstGeom>
          <a:solidFill>
            <a:srgbClr val="FFFF00"/>
          </a:solidFill>
          <a:ln/>
        </xdr:spPr>
        <xdr:style>
          <a:lnRef idx="1">
            <a:schemeClr val="accent3"/>
          </a:lnRef>
          <a:fillRef idx="2">
            <a:schemeClr val="accent3"/>
          </a:fillRef>
          <a:effectRef idx="1">
            <a:schemeClr val="accent3"/>
          </a:effectRef>
          <a:fontRef idx="minor">
            <a:schemeClr val="dk1"/>
          </a:fontRef>
        </xdr:style>
        <xdr:txBody>
          <a:bodyPr vertOverflow="clip" horzOverflow="clip" wrap="square" rtlCol="0" anchor="t"/>
          <a:lstStyle/>
          <a:p>
            <a:r>
              <a:rPr lang="en-US" sz="1100"/>
              <a:t>R2 = 0.8869</a:t>
            </a:r>
          </a:p>
          <a:p>
            <a:r>
              <a:rPr lang="en-US" sz="1100"/>
              <a:t>RMSE=2.5</a:t>
            </a:r>
          </a:p>
        </xdr:txBody>
      </xdr:sp>
      <xdr:sp macro="" textlink="">
        <xdr:nvSpPr>
          <xdr:cNvPr id="43" name="TextBox 42">
            <a:extLst>
              <a:ext uri="{FF2B5EF4-FFF2-40B4-BE49-F238E27FC236}">
                <a16:creationId xmlns:a16="http://schemas.microsoft.com/office/drawing/2014/main" id="{00000000-0008-0000-0700-00002B000000}"/>
              </a:ext>
            </a:extLst>
          </xdr:cNvPr>
          <xdr:cNvSpPr txBox="1"/>
        </xdr:nvSpPr>
        <xdr:spPr>
          <a:xfrm>
            <a:off x="7734300" y="5657850"/>
            <a:ext cx="952500" cy="476250"/>
          </a:xfrm>
          <a:prstGeom prst="rect">
            <a:avLst/>
          </a:prstGeom>
          <a:ln/>
        </xdr:spPr>
        <xdr:style>
          <a:lnRef idx="1">
            <a:schemeClr val="accent5"/>
          </a:lnRef>
          <a:fillRef idx="2">
            <a:schemeClr val="accent5"/>
          </a:fillRef>
          <a:effectRef idx="1">
            <a:schemeClr val="accent5"/>
          </a:effectRef>
          <a:fontRef idx="minor">
            <a:schemeClr val="dk1"/>
          </a:fontRef>
        </xdr:style>
        <xdr:txBody>
          <a:bodyPr vertOverflow="clip" horzOverflow="clip" wrap="square" rtlCol="0" anchor="t"/>
          <a:lstStyle/>
          <a:p>
            <a:endParaRPr lang="en-US" sz="1100"/>
          </a:p>
          <a:p>
            <a:r>
              <a:rPr lang="en-US" sz="1100"/>
              <a:t>Example2.</a:t>
            </a:r>
            <a:r>
              <a:rPr lang="en-US" sz="1100" baseline="0"/>
              <a:t> </a:t>
            </a:r>
            <a:endParaRPr lang="en-US" sz="1100"/>
          </a:p>
        </xdr:txBody>
      </xdr:sp>
    </xdr:grpSp>
    <xdr:clientData/>
  </xdr:twoCellAnchor>
  <xdr:oneCellAnchor>
    <xdr:from>
      <xdr:col>1</xdr:col>
      <xdr:colOff>0</xdr:colOff>
      <xdr:row>186</xdr:row>
      <xdr:rowOff>0</xdr:rowOff>
    </xdr:from>
    <xdr:ext cx="1824727" cy="1828800"/>
    <xdr:pic>
      <xdr:nvPicPr>
        <xdr:cNvPr id="44" name="Picture 43">
          <a:extLst>
            <a:ext uri="{FF2B5EF4-FFF2-40B4-BE49-F238E27FC236}">
              <a16:creationId xmlns:a16="http://schemas.microsoft.com/office/drawing/2014/main" id="{00000000-0008-0000-0700-00002C000000}"/>
            </a:ext>
          </a:extLst>
        </xdr:cNvPr>
        <xdr:cNvPicPr>
          <a:picLocks noChangeAspect="1"/>
        </xdr:cNvPicPr>
      </xdr:nvPicPr>
      <xdr:blipFill>
        <a:blip xmlns:r="http://schemas.openxmlformats.org/officeDocument/2006/relationships" r:embed="rId33"/>
        <a:stretch>
          <a:fillRect/>
        </a:stretch>
      </xdr:blipFill>
      <xdr:spPr>
        <a:xfrm>
          <a:off x="609600" y="159238950"/>
          <a:ext cx="1824727" cy="1828800"/>
        </a:xfrm>
        <a:prstGeom prst="rect">
          <a:avLst/>
        </a:prstGeom>
      </xdr:spPr>
    </xdr:pic>
    <xdr:clientData/>
  </xdr:oneCellAnchor>
  <xdr:oneCellAnchor>
    <xdr:from>
      <xdr:col>2</xdr:col>
      <xdr:colOff>295275</xdr:colOff>
      <xdr:row>135</xdr:row>
      <xdr:rowOff>47625</xdr:rowOff>
    </xdr:from>
    <xdr:ext cx="1283234" cy="914400"/>
    <xdr:pic>
      <xdr:nvPicPr>
        <xdr:cNvPr id="45" name="Picture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34"/>
        <a:stretch>
          <a:fillRect/>
        </a:stretch>
      </xdr:blipFill>
      <xdr:spPr>
        <a:xfrm>
          <a:off x="1514475" y="153000075"/>
          <a:ext cx="1283234" cy="914400"/>
        </a:xfrm>
        <a:prstGeom prst="rect">
          <a:avLst/>
        </a:prstGeom>
      </xdr:spPr>
    </xdr:pic>
    <xdr:clientData/>
  </xdr:oneCellAnchor>
  <xdr:oneCellAnchor>
    <xdr:from>
      <xdr:col>8</xdr:col>
      <xdr:colOff>0</xdr:colOff>
      <xdr:row>142</xdr:row>
      <xdr:rowOff>0</xdr:rowOff>
    </xdr:from>
    <xdr:ext cx="2238375" cy="776463"/>
    <xdr:pic>
      <xdr:nvPicPr>
        <xdr:cNvPr id="46" name="Picture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35"/>
        <a:stretch>
          <a:fillRect/>
        </a:stretch>
      </xdr:blipFill>
      <xdr:spPr>
        <a:xfrm>
          <a:off x="4876800" y="154285950"/>
          <a:ext cx="2238375" cy="776463"/>
        </a:xfrm>
        <a:prstGeom prst="rect">
          <a:avLst/>
        </a:prstGeom>
      </xdr:spPr>
    </xdr:pic>
    <xdr:clientData/>
  </xdr:oneCellAnchor>
  <xdr:oneCellAnchor>
    <xdr:from>
      <xdr:col>1</xdr:col>
      <xdr:colOff>1</xdr:colOff>
      <xdr:row>198</xdr:row>
      <xdr:rowOff>0</xdr:rowOff>
    </xdr:from>
    <xdr:ext cx="6115050" cy="3005230"/>
    <xdr:pic>
      <xdr:nvPicPr>
        <xdr:cNvPr id="47" name="Picture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36"/>
        <a:stretch>
          <a:fillRect/>
        </a:stretch>
      </xdr:blipFill>
      <xdr:spPr>
        <a:xfrm>
          <a:off x="609601" y="161524950"/>
          <a:ext cx="6115050" cy="3005230"/>
        </a:xfrm>
        <a:prstGeom prst="rect">
          <a:avLst/>
        </a:prstGeom>
      </xdr:spPr>
    </xdr:pic>
    <xdr:clientData/>
  </xdr:oneCellAnchor>
  <xdr:oneCellAnchor>
    <xdr:from>
      <xdr:col>1</xdr:col>
      <xdr:colOff>2</xdr:colOff>
      <xdr:row>218</xdr:row>
      <xdr:rowOff>0</xdr:rowOff>
    </xdr:from>
    <xdr:ext cx="3267074" cy="1452896"/>
    <xdr:pic>
      <xdr:nvPicPr>
        <xdr:cNvPr id="48" name="Picture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37"/>
        <a:stretch>
          <a:fillRect/>
        </a:stretch>
      </xdr:blipFill>
      <xdr:spPr>
        <a:xfrm>
          <a:off x="609602" y="165334950"/>
          <a:ext cx="3267074" cy="1452896"/>
        </a:xfrm>
        <a:prstGeom prst="rect">
          <a:avLst/>
        </a:prstGeom>
      </xdr:spPr>
    </xdr:pic>
    <xdr:clientData/>
  </xdr:oneCellAnchor>
  <xdr:oneCellAnchor>
    <xdr:from>
      <xdr:col>8</xdr:col>
      <xdr:colOff>28575</xdr:colOff>
      <xdr:row>231</xdr:row>
      <xdr:rowOff>28575</xdr:rowOff>
    </xdr:from>
    <xdr:ext cx="4952381" cy="2228571"/>
    <xdr:pic>
      <xdr:nvPicPr>
        <xdr:cNvPr id="49" name="Picture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38"/>
        <a:stretch>
          <a:fillRect/>
        </a:stretch>
      </xdr:blipFill>
      <xdr:spPr>
        <a:xfrm>
          <a:off x="4905375" y="167840025"/>
          <a:ext cx="4952381" cy="2228571"/>
        </a:xfrm>
        <a:prstGeom prst="rect">
          <a:avLst/>
        </a:prstGeom>
      </xdr:spPr>
    </xdr:pic>
    <xdr:clientData/>
  </xdr:oneCellAnchor>
  <xdr:oneCellAnchor>
    <xdr:from>
      <xdr:col>2</xdr:col>
      <xdr:colOff>0</xdr:colOff>
      <xdr:row>240</xdr:row>
      <xdr:rowOff>0</xdr:rowOff>
    </xdr:from>
    <xdr:ext cx="3459748" cy="914400"/>
    <xdr:pic>
      <xdr:nvPicPr>
        <xdr:cNvPr id="50" name="Picture 49">
          <a:extLst>
            <a:ext uri="{FF2B5EF4-FFF2-40B4-BE49-F238E27FC236}">
              <a16:creationId xmlns:a16="http://schemas.microsoft.com/office/drawing/2014/main" id="{00000000-0008-0000-0700-000032000000}"/>
            </a:ext>
          </a:extLst>
        </xdr:cNvPr>
        <xdr:cNvPicPr>
          <a:picLocks noChangeAspect="1"/>
        </xdr:cNvPicPr>
      </xdr:nvPicPr>
      <xdr:blipFill>
        <a:blip xmlns:r="http://schemas.openxmlformats.org/officeDocument/2006/relationships" r:embed="rId39"/>
        <a:stretch>
          <a:fillRect/>
        </a:stretch>
      </xdr:blipFill>
      <xdr:spPr>
        <a:xfrm>
          <a:off x="1219200" y="169525950"/>
          <a:ext cx="3459748" cy="914400"/>
        </a:xfrm>
        <a:prstGeom prst="rect">
          <a:avLst/>
        </a:prstGeom>
      </xdr:spPr>
    </xdr:pic>
    <xdr:clientData/>
  </xdr:oneCellAnchor>
  <xdr:oneCellAnchor>
    <xdr:from>
      <xdr:col>2</xdr:col>
      <xdr:colOff>1</xdr:colOff>
      <xdr:row>174</xdr:row>
      <xdr:rowOff>0</xdr:rowOff>
    </xdr:from>
    <xdr:ext cx="3511908" cy="1666875"/>
    <xdr:pic>
      <xdr:nvPicPr>
        <xdr:cNvPr id="51" name="Picture 50" descr="mls2 0302">
          <a:extLst>
            <a:ext uri="{FF2B5EF4-FFF2-40B4-BE49-F238E27FC236}">
              <a16:creationId xmlns:a16="http://schemas.microsoft.com/office/drawing/2014/main" id="{00000000-0008-0000-0700-000033000000}"/>
            </a:ext>
          </a:extLst>
        </xdr:cNvPr>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1219201" y="156190950"/>
          <a:ext cx="3511908" cy="16668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editAs="oneCell">
    <xdr:from>
      <xdr:col>3</xdr:col>
      <xdr:colOff>533400</xdr:colOff>
      <xdr:row>495</xdr:row>
      <xdr:rowOff>180975</xdr:rowOff>
    </xdr:from>
    <xdr:to>
      <xdr:col>13</xdr:col>
      <xdr:colOff>571849</xdr:colOff>
      <xdr:row>510</xdr:row>
      <xdr:rowOff>66675</xdr:rowOff>
    </xdr:to>
    <xdr:pic>
      <xdr:nvPicPr>
        <xdr:cNvPr id="56" name="Picture 55">
          <a:extLst>
            <a:ext uri="{FF2B5EF4-FFF2-40B4-BE49-F238E27FC236}">
              <a16:creationId xmlns:a16="http://schemas.microsoft.com/office/drawing/2014/main" id="{00000000-0008-0000-0700-000038000000}"/>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362200" y="109451775"/>
          <a:ext cx="6134449" cy="2743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oneCellAnchor>
    <xdr:from>
      <xdr:col>1</xdr:col>
      <xdr:colOff>0</xdr:colOff>
      <xdr:row>17</xdr:row>
      <xdr:rowOff>1</xdr:rowOff>
    </xdr:from>
    <xdr:ext cx="4371975" cy="1873704"/>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1219200" y="243297076"/>
          <a:ext cx="4371975" cy="1873704"/>
        </a:xfrm>
        <a:prstGeom prst="rect">
          <a:avLst/>
        </a:prstGeom>
      </xdr:spPr>
    </xdr:pic>
    <xdr:clientData/>
  </xdr:oneCellAnchor>
  <xdr:oneCellAnchor>
    <xdr:from>
      <xdr:col>1</xdr:col>
      <xdr:colOff>1</xdr:colOff>
      <xdr:row>39</xdr:row>
      <xdr:rowOff>0</xdr:rowOff>
    </xdr:from>
    <xdr:ext cx="2472899" cy="2103120"/>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1219201" y="247488075"/>
          <a:ext cx="2472899" cy="2103120"/>
        </a:xfrm>
        <a:prstGeom prst="rect">
          <a:avLst/>
        </a:prstGeom>
      </xdr:spPr>
    </xdr:pic>
    <xdr:clientData/>
  </xdr:oneCellAnchor>
  <xdr:oneCellAnchor>
    <xdr:from>
      <xdr:col>5</xdr:col>
      <xdr:colOff>47626</xdr:colOff>
      <xdr:row>39</xdr:row>
      <xdr:rowOff>104775</xdr:rowOff>
    </xdr:from>
    <xdr:ext cx="2067859" cy="1828800"/>
    <xdr:pic>
      <xdr:nvPicPr>
        <xdr:cNvPr id="4" name="Picture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3705226" y="247592850"/>
          <a:ext cx="2067859" cy="1828800"/>
        </a:xfrm>
        <a:prstGeom prst="rect">
          <a:avLst/>
        </a:prstGeom>
      </xdr:spPr>
    </xdr:pic>
    <xdr:clientData/>
  </xdr:oneCellAnchor>
  <xdr:oneCellAnchor>
    <xdr:from>
      <xdr:col>9</xdr:col>
      <xdr:colOff>0</xdr:colOff>
      <xdr:row>39</xdr:row>
      <xdr:rowOff>0</xdr:rowOff>
    </xdr:from>
    <xdr:ext cx="1961905" cy="1723810"/>
    <xdr:pic>
      <xdr:nvPicPr>
        <xdr:cNvPr id="5" name="Picture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a:off x="6096000" y="247488075"/>
          <a:ext cx="1961905" cy="1723810"/>
        </a:xfrm>
        <a:prstGeom prst="rect">
          <a:avLst/>
        </a:prstGeom>
      </xdr:spPr>
    </xdr:pic>
    <xdr:clientData/>
  </xdr:oneCellAnchor>
  <xdr:oneCellAnchor>
    <xdr:from>
      <xdr:col>2</xdr:col>
      <xdr:colOff>0</xdr:colOff>
      <xdr:row>59</xdr:row>
      <xdr:rowOff>1</xdr:rowOff>
    </xdr:from>
    <xdr:ext cx="4019550" cy="1641264"/>
    <xdr:pic>
      <xdr:nvPicPr>
        <xdr:cNvPr id="6" name="Picture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5"/>
        <a:stretch>
          <a:fillRect/>
        </a:stretch>
      </xdr:blipFill>
      <xdr:spPr>
        <a:xfrm>
          <a:off x="1219200" y="207873601"/>
          <a:ext cx="4019550" cy="1641264"/>
        </a:xfrm>
        <a:prstGeom prst="rect">
          <a:avLst/>
        </a:prstGeom>
      </xdr:spPr>
    </xdr:pic>
    <xdr:clientData/>
  </xdr:oneCellAnchor>
  <xdr:oneCellAnchor>
    <xdr:from>
      <xdr:col>2</xdr:col>
      <xdr:colOff>1</xdr:colOff>
      <xdr:row>70</xdr:row>
      <xdr:rowOff>1</xdr:rowOff>
    </xdr:from>
    <xdr:ext cx="4876800" cy="1858202"/>
    <xdr:pic>
      <xdr:nvPicPr>
        <xdr:cNvPr id="7" name="Picture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6"/>
        <a:stretch>
          <a:fillRect/>
        </a:stretch>
      </xdr:blipFill>
      <xdr:spPr>
        <a:xfrm>
          <a:off x="1219201" y="209969101"/>
          <a:ext cx="4876800" cy="1858202"/>
        </a:xfrm>
        <a:prstGeom prst="rect">
          <a:avLst/>
        </a:prstGeom>
      </xdr:spPr>
    </xdr:pic>
    <xdr:clientData/>
  </xdr:oneCellAnchor>
  <xdr:oneCellAnchor>
    <xdr:from>
      <xdr:col>2</xdr:col>
      <xdr:colOff>1</xdr:colOff>
      <xdr:row>91</xdr:row>
      <xdr:rowOff>1</xdr:rowOff>
    </xdr:from>
    <xdr:ext cx="4571999" cy="1835888"/>
    <xdr:pic>
      <xdr:nvPicPr>
        <xdr:cNvPr id="8" name="Picture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7"/>
        <a:stretch>
          <a:fillRect/>
        </a:stretch>
      </xdr:blipFill>
      <xdr:spPr>
        <a:xfrm>
          <a:off x="1219201" y="213969601"/>
          <a:ext cx="4571999" cy="1835888"/>
        </a:xfrm>
        <a:prstGeom prst="rect">
          <a:avLst/>
        </a:prstGeom>
      </xdr:spPr>
    </xdr:pic>
    <xdr:clientData/>
  </xdr:oneCellAnchor>
  <xdr:oneCellAnchor>
    <xdr:from>
      <xdr:col>2</xdr:col>
      <xdr:colOff>0</xdr:colOff>
      <xdr:row>101</xdr:row>
      <xdr:rowOff>0</xdr:rowOff>
    </xdr:from>
    <xdr:ext cx="4076190" cy="1780952"/>
    <xdr:pic>
      <xdr:nvPicPr>
        <xdr:cNvPr id="9" name="Picture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8"/>
        <a:stretch>
          <a:fillRect/>
        </a:stretch>
      </xdr:blipFill>
      <xdr:spPr>
        <a:xfrm>
          <a:off x="1219200" y="215874600"/>
          <a:ext cx="4076190" cy="1780952"/>
        </a:xfrm>
        <a:prstGeom prst="rect">
          <a:avLst/>
        </a:prstGeom>
      </xdr:spPr>
    </xdr:pic>
    <xdr:clientData/>
  </xdr:oneCellAnchor>
  <xdr:oneCellAnchor>
    <xdr:from>
      <xdr:col>2</xdr:col>
      <xdr:colOff>0</xdr:colOff>
      <xdr:row>111</xdr:row>
      <xdr:rowOff>0</xdr:rowOff>
    </xdr:from>
    <xdr:ext cx="2352675" cy="1337108"/>
    <xdr:pic>
      <xdr:nvPicPr>
        <xdr:cNvPr id="10" name="Picture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9"/>
        <a:stretch>
          <a:fillRect/>
        </a:stretch>
      </xdr:blipFill>
      <xdr:spPr>
        <a:xfrm>
          <a:off x="1219200" y="217779600"/>
          <a:ext cx="2352675" cy="1337108"/>
        </a:xfrm>
        <a:prstGeom prst="rect">
          <a:avLst/>
        </a:prstGeom>
      </xdr:spPr>
    </xdr:pic>
    <xdr:clientData/>
  </xdr:one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Mehrdaneshanswer.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ample1"/>
      <sheetName val="Example2"/>
    </sheetNames>
    <sheetDataSet>
      <sheetData sheetId="0" refreshError="1"/>
      <sheetData sheetId="1" refreshError="1"/>
    </sheetDataSet>
  </externalBook>
</externalLink>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traceFormat>
        <inkml:channelProperties>
          <inkml:channelProperty channel="X" name="resolution" value="1000" units="1/cm"/>
          <inkml:channelProperty channel="Y" name="resolution" value="1000" units="1/cm"/>
        </inkml:channelProperties>
      </inkml:inkSource>
      <inkml:timestamp xml:id="ts0" timeString="2021-02-27T17:03:35.796"/>
    </inkml:context>
    <inkml:brush xml:id="br0">
      <inkml:brushProperty name="width" value="0.1" units="cm"/>
      <inkml:brushProperty name="height" value="0.6" units="cm"/>
      <inkml:brushProperty name="color" value="#849398"/>
      <inkml:brushProperty name="ignorePressure" value="1"/>
      <inkml:brushProperty name="inkEffects" value="pencil"/>
    </inkml:brush>
  </inkml:definitions>
  <inkml:trace contextRef="#ctx0" brushRef="#br0">12 1063,'0'0,"0"0,0 0,0 0,0 0,0 0</inkml:trace>
  <inkml:trace contextRef="#ctx0" brushRef="#br0" timeOffset="1">1197 2586,'0'0,"0"0,0 0,0 0,0 0</inkml:trace>
  <inkml:trace contextRef="#ctx0" brushRef="#br0" timeOffset="2">1392 2797,'0'0,"0"0</inkml:trace>
  <inkml:trace contextRef="#ctx0" brushRef="#br0" timeOffset="3">499 758,'0'0,"0"0,-3-8,-6-9,-11-14,-15-17,-17-16,-15-11,-7-7,2 1,10 7,13 10,16 10,15 11,13 7,14 8,10 5,11 6,7 7,10 8,9 7,12 10,11 9,10 9,6 11,3 9,1 9,-1 6,2 8,2 3,2 4,0 0,0 0,-3-2,-6-4,-8-6,-11-8,-11-8,-12-10,-11-9,-10-9,-8-5,-8-3,-7 0,-10 7,-10 12,-10 16,-5 11,2 3,5-9</inkml:trace>
</inkm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224670F5-EF02-4EE5-878E-22358CF4391F}" name="Table1" displayName="Table1" ref="A1:Q20" totalsRowShown="0" dataDxfId="17">
  <autoFilter ref="A1:Q20" xr:uid="{E5E5629C-B7FD-49D8-AD08-DB1F9CF1B69B}"/>
  <sortState ref="A2:G18">
    <sortCondition ref="A2:A18"/>
  </sortState>
  <tableColumns count="17">
    <tableColumn id="1" xr3:uid="{7A4D897F-AAAB-4AC0-BD3D-C5F2E1686351}" name="Learning" dataDxfId="16"/>
    <tableColumn id="2" xr3:uid="{3C19DFC2-491F-45B2-BD13-8E3978F2E46F}" name="Description " dataDxfId="15"/>
    <tableColumn id="3" xr3:uid="{B3813F51-4FD0-4877-93CF-373960B27CBA}" name="Category " dataDxfId="14"/>
    <tableColumn id="4" xr3:uid="{8A1C099E-5CBF-402C-9EA8-84A5E7986621}" name="Use Cases " dataDxfId="13"/>
    <tableColumn id="6" xr3:uid="{916D7669-BF27-41A1-A23B-B8E8C6EA9A2C}" name="Channel name" dataDxfId="12"/>
    <tableColumn id="7" xr3:uid="{89332008-CF88-4126-ACCF-6463330BCECB}" name="Training image and inference image registry path" dataDxfId="11"/>
    <tableColumn id="8" xr3:uid="{D5C22A14-1DCF-4D88-98AD-C166FD69C78F}" name="Training input mode" dataDxfId="10"/>
    <tableColumn id="9" xr3:uid="{A11D0D6F-077A-4185-94CE-EC34B01A80E0}" name="File type" dataDxfId="9"/>
    <tableColumn id="5" xr3:uid="{3E202AEB-4823-4B12-BBEE-0AE0DB1E7C53}" name="Inference type " dataDxfId="8"/>
    <tableColumn id="10" xr3:uid="{146E7D9F-820A-423A-A370-3575AE997F7C}" name="Instance class" dataDxfId="7"/>
    <tableColumn id="11" xr3:uid="{AA137AB5-2A00-451B-BB42-18935FAD6A69}" name="Parallelizable" dataDxfId="6"/>
    <tableColumn id="14" xr3:uid="{499C8584-E9A4-4699-82F0-68A8ABF68037}" name="Amazon's Features " dataDxfId="5"/>
    <tableColumn id="15" xr3:uid="{3D9D7A55-9BE3-4EDD-BD8C-680836633C9E}" name="HP " dataDxfId="4"/>
    <tableColumn id="12" xr3:uid="{89040E69-71B5-49BE-9D14-A02328354B3D}" name="References" dataDxfId="3"/>
    <tableColumn id="13" xr3:uid="{1A99EFC8-4174-42DA-8F8C-CC61FB97EEEE}" name="Incremental Training " dataDxfId="2"/>
    <tableColumn id="17" xr3:uid="{F9963E79-771F-4467-8BB7-FF4351467951}" name="EI" dataDxfId="1"/>
    <tableColumn id="16" xr3:uid="{FCC03D0A-1AF7-4456-845A-4764C255250A}" name="Model Response" dataDxfId="0"/>
  </tableColumns>
  <tableStyleInfo name="TableStyleLight9"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6" Type="http://schemas.openxmlformats.org/officeDocument/2006/relationships/hyperlink" Target="https://www.khanacademy.org/math/statistics-probability/modeling-distributions-of-data/more-on-normal-distributions/v/introduction-to-the-normal-distribution" TargetMode="External"/><Relationship Id="rId21" Type="http://schemas.openxmlformats.org/officeDocument/2006/relationships/hyperlink" Target="https://www.khanacademy.org/math/probability/data-distributions-a1/displays-of-distributions/v/histograms-intro" TargetMode="External"/><Relationship Id="rId42" Type="http://schemas.openxmlformats.org/officeDocument/2006/relationships/hyperlink" Target="https://colab.research.google.com/github/google/eng-edu/blob/master/ml/cc/exercises/numpy_ultraquick_tutorial.ipynb?utm_source=mlcc&amp;utm_campaign=colab-external&amp;utm_medium=referral&amp;utm_content=mlcc-prework&amp;hl=en" TargetMode="External"/><Relationship Id="rId47" Type="http://schemas.openxmlformats.org/officeDocument/2006/relationships/hyperlink" Target="https://docs.aws.amazon.com/sagemaker/latest/dg/image-classification.html" TargetMode="External"/><Relationship Id="rId63" Type="http://schemas.openxmlformats.org/officeDocument/2006/relationships/hyperlink" Target="https://learning.oreilly.com/library/view/evaluating-machine-learning/9781492048756/" TargetMode="External"/><Relationship Id="rId68" Type="http://schemas.openxmlformats.org/officeDocument/2006/relationships/hyperlink" Target="https://www.reddit.com/r/AWSCertifications/comments/c97t5i/passed_aws_certified_machine_learning_specialty/" TargetMode="External"/><Relationship Id="rId84" Type="http://schemas.openxmlformats.org/officeDocument/2006/relationships/hyperlink" Target="https://www.tensorflow.org/tutorials" TargetMode="External"/><Relationship Id="rId89" Type="http://schemas.openxmlformats.org/officeDocument/2006/relationships/hyperlink" Target="https://machinelearningmastery.com/build-a-machine-learning-portfolio/" TargetMode="External"/><Relationship Id="rId2" Type="http://schemas.openxmlformats.org/officeDocument/2006/relationships/hyperlink" Target="https://www.aws.training/Details/eLearning?id=27200" TargetMode="External"/><Relationship Id="rId16" Type="http://schemas.openxmlformats.org/officeDocument/2006/relationships/hyperlink" Target="https://www.khanacademy.org/math/cc-eighth-grade-math/cc-8th-linear-equations-functions/linear-nonlinear-functions-tut/v/linear-and-nonlinear-functions-example-3" TargetMode="External"/><Relationship Id="rId29" Type="http://schemas.openxmlformats.org/officeDocument/2006/relationships/hyperlink" Target="https://learning.oreilly.com/library/view/sams-teach-yourself/9780134456737/" TargetMode="External"/><Relationship Id="rId107" Type="http://schemas.openxmlformats.org/officeDocument/2006/relationships/hyperlink" Target="https://docs.aws.amazon.com/deep-learning-containers/latest/devguide/what-is-dlc.html" TargetMode="External"/><Relationship Id="rId11" Type="http://schemas.openxmlformats.org/officeDocument/2006/relationships/hyperlink" Target="https://www.aws.training/Details/Video?id=27224" TargetMode="External"/><Relationship Id="rId24" Type="http://schemas.openxmlformats.org/officeDocument/2006/relationships/hyperlink" Target="https://www.khanacademy.org/math/statistics-probability" TargetMode="External"/><Relationship Id="rId32" Type="http://schemas.openxmlformats.org/officeDocument/2006/relationships/hyperlink" Target="https://d1.awsstatic.com/training-and-certification/docs-ml/AWS-Certified-Machine-Learning-Specialty_Exam-Guide.pdf" TargetMode="External"/><Relationship Id="rId37" Type="http://schemas.openxmlformats.org/officeDocument/2006/relationships/hyperlink" Target="https://quizlet.com/406445837/aws-mls-c01-flash-cards/" TargetMode="External"/><Relationship Id="rId40" Type="http://schemas.openxmlformats.org/officeDocument/2006/relationships/hyperlink" Target="https://developers.google.com/machine-learning/crash-course/prereqs-and-prework" TargetMode="External"/><Relationship Id="rId45" Type="http://schemas.openxmlformats.org/officeDocument/2006/relationships/hyperlink" Target="https://docs.aws.amazon.com/sagemaker/latest/dg/deepar.html" TargetMode="External"/><Relationship Id="rId53" Type="http://schemas.openxmlformats.org/officeDocument/2006/relationships/hyperlink" Target="https://docs.aws.amazon.com/sagemaker/latest/dg/ntm.html" TargetMode="External"/><Relationship Id="rId58" Type="http://schemas.openxmlformats.org/officeDocument/2006/relationships/hyperlink" Target="https://docs.aws.amazon.com/sagemaker/latest/dg/semantic-segmentation.html" TargetMode="External"/><Relationship Id="rId66" Type="http://schemas.openxmlformats.org/officeDocument/2006/relationships/hyperlink" Target="https://jayendrapatil.com/aws-certification-machine-learning-concepts-cheat-sheet/" TargetMode="External"/><Relationship Id="rId74" Type="http://schemas.openxmlformats.org/officeDocument/2006/relationships/hyperlink" Target="https://docs.aws.amazon.com/machine-learning/latest/dg/what-is-amazon-machine-learning.html" TargetMode="External"/><Relationship Id="rId79" Type="http://schemas.openxmlformats.org/officeDocument/2006/relationships/hyperlink" Target="https://github.com/aws/amazon-sagemaker-examples/tree/master/advanced_functionality" TargetMode="External"/><Relationship Id="rId87" Type="http://schemas.openxmlformats.org/officeDocument/2006/relationships/hyperlink" Target="https://www.geeksforgeeks.org/top-5-programming-languages-and-their-libraries-for-machine-learning-in-2020/" TargetMode="External"/><Relationship Id="rId102" Type="http://schemas.openxmlformats.org/officeDocument/2006/relationships/hyperlink" Target="https://machinelearningmastery.com/gentle-introduction-xgboost-applied-machine-learning/" TargetMode="External"/><Relationship Id="rId110" Type="http://schemas.openxmlformats.org/officeDocument/2006/relationships/printerSettings" Target="../printerSettings/printerSettings1.bin"/><Relationship Id="rId5" Type="http://schemas.openxmlformats.org/officeDocument/2006/relationships/hyperlink" Target="https://www.aws.training/Details/Curriculum?id=27243" TargetMode="External"/><Relationship Id="rId61" Type="http://schemas.openxmlformats.org/officeDocument/2006/relationships/hyperlink" Target="https://d1.awsstatic.com/whitepapers/Deep_Learning_on_AWS.pdf" TargetMode="External"/><Relationship Id="rId82" Type="http://schemas.openxmlformats.org/officeDocument/2006/relationships/hyperlink" Target="https://docs.aws.amazon.com/sagemaker/latest/dg/docker-containers.html" TargetMode="External"/><Relationship Id="rId90" Type="http://schemas.openxmlformats.org/officeDocument/2006/relationships/hyperlink" Target="https://www.verbaltovisual.com/what-is-sketchnoting/" TargetMode="External"/><Relationship Id="rId95" Type="http://schemas.openxmlformats.org/officeDocument/2006/relationships/hyperlink" Target="https://d1.awsstatic.com/whitepapers/aws-managing-ml-projects.pdf" TargetMode="External"/><Relationship Id="rId19" Type="http://schemas.openxmlformats.org/officeDocument/2006/relationships/hyperlink" Target="https://www.khanacademy.org/math/probability/data-distributions-a1/summarizing-center-distributions/v/statistics-intro-mean-median-and-mode" TargetMode="External"/><Relationship Id="rId14" Type="http://schemas.openxmlformats.org/officeDocument/2006/relationships/hyperlink" Target="https://www.khanacademy.org/math/statistics-probability/describing-relationships-quantitative-data/more-on-regression/v/regression-line-example" TargetMode="External"/><Relationship Id="rId22" Type="http://schemas.openxmlformats.org/officeDocument/2006/relationships/hyperlink" Target="https://www.youtube.com/watch?v=2LnvcMlc5EE" TargetMode="External"/><Relationship Id="rId27" Type="http://schemas.openxmlformats.org/officeDocument/2006/relationships/hyperlink" Target="https://learning.oreilly.com/videos/just-enough-math/9781491904077/9781491904077-video169413?autoplay=false" TargetMode="External"/><Relationship Id="rId30" Type="http://schemas.openxmlformats.org/officeDocument/2006/relationships/hyperlink" Target="https://www.aws.training/Details/eLearning?id=40337" TargetMode="External"/><Relationship Id="rId35" Type="http://schemas.openxmlformats.org/officeDocument/2006/relationships/hyperlink" Target="https://learning.oreilly.com/videos/aws-certified-big/9781838983383/9781838983383-video2_11" TargetMode="External"/><Relationship Id="rId43" Type="http://schemas.openxmlformats.org/officeDocument/2006/relationships/hyperlink" Target="https://docs.aws.amazon.com/sagemaker/latest/dg/common-info-all-im-models.html" TargetMode="External"/><Relationship Id="rId48" Type="http://schemas.openxmlformats.org/officeDocument/2006/relationships/hyperlink" Target="https://docs.aws.amazon.com/sagemaker/latest/dg/ip-insights.html" TargetMode="External"/><Relationship Id="rId56" Type="http://schemas.openxmlformats.org/officeDocument/2006/relationships/hyperlink" Target="https://docs.aws.amazon.com/sagemaker/latest/dg/pca.html" TargetMode="External"/><Relationship Id="rId64" Type="http://schemas.openxmlformats.org/officeDocument/2006/relationships/hyperlink" Target="https://towardsdatascience.com/various-ways-to-evaluate-a-machine-learning-models-performance-230449055f15" TargetMode="External"/><Relationship Id="rId69" Type="http://schemas.openxmlformats.org/officeDocument/2006/relationships/hyperlink" Target="https://theactivationfunction.com/blog/" TargetMode="External"/><Relationship Id="rId77" Type="http://schemas.openxmlformats.org/officeDocument/2006/relationships/hyperlink" Target="https://pandas.pydata.org/pandas-docs/stable/getting_started/index.html" TargetMode="External"/><Relationship Id="rId100" Type="http://schemas.openxmlformats.org/officeDocument/2006/relationships/hyperlink" Target="https://www.verbaltovisual.com/what-is-sketchnoting/" TargetMode="External"/><Relationship Id="rId105" Type="http://schemas.openxmlformats.org/officeDocument/2006/relationships/hyperlink" Target="https://d2l.ai/chapter_natural-language-processing-applications/finetuning-bert.html" TargetMode="External"/><Relationship Id="rId8" Type="http://schemas.openxmlformats.org/officeDocument/2006/relationships/hyperlink" Target="https://www.aws.training/Details/Curriculum?id=27151" TargetMode="External"/><Relationship Id="rId51" Type="http://schemas.openxmlformats.org/officeDocument/2006/relationships/hyperlink" Target="https://docs.aws.amazon.com/sagemaker/latest/dg/lda.html" TargetMode="External"/><Relationship Id="rId72" Type="http://schemas.openxmlformats.org/officeDocument/2006/relationships/hyperlink" Target="https://www.quora.com/What-is-the-difference-between-L1-and-L2-regularization" TargetMode="External"/><Relationship Id="rId80" Type="http://schemas.openxmlformats.org/officeDocument/2006/relationships/hyperlink" Target="https://heartbeat.fritz.ai/introduction-to-machine-learning-model-evaluation-fa859e1b2d7f" TargetMode="External"/><Relationship Id="rId85" Type="http://schemas.openxmlformats.org/officeDocument/2006/relationships/hyperlink" Target="https://www.udacity.com/course/intro-to-tensorflow-for-deep-learning--ud187" TargetMode="External"/><Relationship Id="rId93" Type="http://schemas.openxmlformats.org/officeDocument/2006/relationships/hyperlink" Target="https://www.kdnuggets.com/2020/05/guide-choose-right-machine-learning-algorithm.html" TargetMode="External"/><Relationship Id="rId98" Type="http://schemas.openxmlformats.org/officeDocument/2006/relationships/hyperlink" Target="https://getyouralgorithm.blogspot.com/2019/12/aws-certified-machine-learning.html" TargetMode="External"/><Relationship Id="rId3" Type="http://schemas.openxmlformats.org/officeDocument/2006/relationships/hyperlink" Target="https://www.aws.training/Details/eLearning?id=26598" TargetMode="External"/><Relationship Id="rId12" Type="http://schemas.openxmlformats.org/officeDocument/2006/relationships/hyperlink" Target="https://aws.amazon.com/training/path-storage/" TargetMode="External"/><Relationship Id="rId17" Type="http://schemas.openxmlformats.org/officeDocument/2006/relationships/hyperlink" Target="https://www.khanacademy.org/math/precalculus/precalc-matrices/multiplying-matrices-by-matrices/v/multiplying-a-matrix-by-a-matrix" TargetMode="External"/><Relationship Id="rId25" Type="http://schemas.openxmlformats.org/officeDocument/2006/relationships/hyperlink" Target="https://www.khanacademy.org/math/precalculus" TargetMode="External"/><Relationship Id="rId33" Type="http://schemas.openxmlformats.org/officeDocument/2006/relationships/hyperlink" Target="https://learning.oreilly.com/learning-paths/learning-path-aws/9780135941065/" TargetMode="External"/><Relationship Id="rId38" Type="http://schemas.openxmlformats.org/officeDocument/2006/relationships/hyperlink" Target="https://www.examtopics.com/exams/amazon/aws-certified-machine-learning-specialty/view/" TargetMode="External"/><Relationship Id="rId46" Type="http://schemas.openxmlformats.org/officeDocument/2006/relationships/hyperlink" Target="https://docs.aws.amazon.com/sagemaker/latest/dg/fact-machines.html" TargetMode="External"/><Relationship Id="rId59" Type="http://schemas.openxmlformats.org/officeDocument/2006/relationships/hyperlink" Target="https://docs.aws.amazon.com/sagemaker/latest/dg/seq-2-seq.html" TargetMode="External"/><Relationship Id="rId67" Type="http://schemas.openxmlformats.org/officeDocument/2006/relationships/hyperlink" Target="https://machinelearningmastery.com/improve-deep-learning-performance/" TargetMode="External"/><Relationship Id="rId103" Type="http://schemas.openxmlformats.org/officeDocument/2006/relationships/hyperlink" Target="https://www.awsgeek.com/Amazon-Personalize/" TargetMode="External"/><Relationship Id="rId108" Type="http://schemas.openxmlformats.org/officeDocument/2006/relationships/hyperlink" Target="https://www.braincert.com/course/22419-AWS-Certified-Machine-Learning-%E2%80%93-Specialty-Practice-Exams" TargetMode="External"/><Relationship Id="rId20" Type="http://schemas.openxmlformats.org/officeDocument/2006/relationships/hyperlink" Target="https://www.khanacademy.org/math/probability/data-distributions-a1/summarizing-spread-distributions/v/range-variance-and-standard-deviation-as-measures-of-dispersion" TargetMode="External"/><Relationship Id="rId41" Type="http://schemas.openxmlformats.org/officeDocument/2006/relationships/hyperlink" Target="https://colab.research.google.com/github/google/eng-edu/blob/master/ml/cc/exercises/pandas_dataframe_ultraquick_tutorial.ipynb?utm_source=mlcc&amp;utm_campaign=colab-external&amp;utm_medium=referral&amp;utm_content=mlcc-prework&amp;hl=en" TargetMode="External"/><Relationship Id="rId54" Type="http://schemas.openxmlformats.org/officeDocument/2006/relationships/hyperlink" Target="https://docs.aws.amazon.com/sagemaker/latest/dg/object2vec.html" TargetMode="External"/><Relationship Id="rId62" Type="http://schemas.openxmlformats.org/officeDocument/2006/relationships/hyperlink" Target="https://d1.awsstatic.com/whitepapers/aws-power-ml-at-scale.pdf" TargetMode="External"/><Relationship Id="rId70" Type="http://schemas.openxmlformats.org/officeDocument/2006/relationships/hyperlink" Target="https://www.udemy.com/course/aws-machine-learning-practice-exam/" TargetMode="External"/><Relationship Id="rId75" Type="http://schemas.openxmlformats.org/officeDocument/2006/relationships/hyperlink" Target="https://docs.python.org/3/tutorial/introduction.html" TargetMode="External"/><Relationship Id="rId83" Type="http://schemas.openxmlformats.org/officeDocument/2006/relationships/hyperlink" Target="https://github.com/aws/deep-learning-containers/blob/master/available_images.md" TargetMode="External"/><Relationship Id="rId88" Type="http://schemas.openxmlformats.org/officeDocument/2006/relationships/hyperlink" Target="https://machinelearningmastery.com/start-here/" TargetMode="External"/><Relationship Id="rId91" Type="http://schemas.openxmlformats.org/officeDocument/2006/relationships/hyperlink" Target="https://machinelearningmastery.com/machine-learning-for-programmers/" TargetMode="External"/><Relationship Id="rId96" Type="http://schemas.openxmlformats.org/officeDocument/2006/relationships/hyperlink" Target="https://d1.awsstatic.com/whitepapers/machine-learning-foundations.pdf" TargetMode="External"/><Relationship Id="rId111" Type="http://schemas.openxmlformats.org/officeDocument/2006/relationships/drawing" Target="../drawings/drawing1.xml"/><Relationship Id="rId1" Type="http://schemas.openxmlformats.org/officeDocument/2006/relationships/hyperlink" Target="https://www.aws.training/Details/Curriculum?id=27271" TargetMode="External"/><Relationship Id="rId6" Type="http://schemas.openxmlformats.org/officeDocument/2006/relationships/hyperlink" Target="https://www.aws.training/Details/Curriculum?id=27156" TargetMode="External"/><Relationship Id="rId15" Type="http://schemas.openxmlformats.org/officeDocument/2006/relationships/hyperlink" Target="https://www.youtube.com/watch?v=rAof9Ld5sOg" TargetMode="External"/><Relationship Id="rId23" Type="http://schemas.openxmlformats.org/officeDocument/2006/relationships/hyperlink" Target="https://www.khanacademy.org/math/linear-algebra" TargetMode="External"/><Relationship Id="rId28" Type="http://schemas.openxmlformats.org/officeDocument/2006/relationships/hyperlink" Target="https://learning.oreilly.com/library/view/data-science-for/9781449374273/ch02.html" TargetMode="External"/><Relationship Id="rId36" Type="http://schemas.openxmlformats.org/officeDocument/2006/relationships/hyperlink" Target="https://www.aws.training/Details/eLearning?id=32143" TargetMode="External"/><Relationship Id="rId49" Type="http://schemas.openxmlformats.org/officeDocument/2006/relationships/hyperlink" Target="https://docs.aws.amazon.com/sagemaker/latest/dg/k-means.html" TargetMode="External"/><Relationship Id="rId57" Type="http://schemas.openxmlformats.org/officeDocument/2006/relationships/hyperlink" Target="https://docs.aws.amazon.com/sagemaker/latest/dg/randomcutforest.html" TargetMode="External"/><Relationship Id="rId106" Type="http://schemas.openxmlformats.org/officeDocument/2006/relationships/hyperlink" Target="http://www.cs.toronto.edu/~rgrosse/courses/csc321_2017/" TargetMode="External"/><Relationship Id="rId10" Type="http://schemas.openxmlformats.org/officeDocument/2006/relationships/hyperlink" Target="https://www.khanacademy.org/math/linear-algebra/vectors-and-spaces/dot-cross-products/v/dot-and-cross-product-comparison-intuition" TargetMode="External"/><Relationship Id="rId31" Type="http://schemas.openxmlformats.org/officeDocument/2006/relationships/hyperlink" Target="https://d1.awsstatic.com/training-and-certification/docs-ml/AWS-Certified-Machine-Learning-Specialty_Sample-Questions.pdf" TargetMode="External"/><Relationship Id="rId44" Type="http://schemas.openxmlformats.org/officeDocument/2006/relationships/hyperlink" Target="https://docs.aws.amazon.com/sagemaker/latest/dg/blazingtext.html" TargetMode="External"/><Relationship Id="rId52" Type="http://schemas.openxmlformats.org/officeDocument/2006/relationships/hyperlink" Target="https://docs.aws.amazon.com/sagemaker/latest/dg/linear-learner.html" TargetMode="External"/><Relationship Id="rId60" Type="http://schemas.openxmlformats.org/officeDocument/2006/relationships/hyperlink" Target="https://docs.aws.amazon.com/sagemaker/latest/dg/xgboost.html" TargetMode="External"/><Relationship Id="rId65" Type="http://schemas.openxmlformats.org/officeDocument/2006/relationships/hyperlink" Target="https://jayendrapatil.com/aws-certification-analytics-services-cheat-sheet/" TargetMode="External"/><Relationship Id="rId73" Type="http://schemas.openxmlformats.org/officeDocument/2006/relationships/hyperlink" Target="https://www.examtopics.com/exams/amazon/aws-certified-machine-learning-specialty/view/16/" TargetMode="External"/><Relationship Id="rId78" Type="http://schemas.openxmlformats.org/officeDocument/2006/relationships/hyperlink" Target="https://developers.google.com/machine-learning/crash-course/prereqs-and-prework" TargetMode="External"/><Relationship Id="rId81" Type="http://schemas.openxmlformats.org/officeDocument/2006/relationships/hyperlink" Target="https://towardsdatascience.com/20-popular-machine-learning-metrics-part-1-classification-regression-evaluation-metrics-1ca3e282a2ce" TargetMode="External"/><Relationship Id="rId86" Type="http://schemas.openxmlformats.org/officeDocument/2006/relationships/hyperlink" Target="https://jayendrapatil.com/aws-certification-machine-learning-services-cheat-sheet/" TargetMode="External"/><Relationship Id="rId94" Type="http://schemas.openxmlformats.org/officeDocument/2006/relationships/hyperlink" Target="https://machinelearningmastery.com/types-of-learning-in-machine-learning/" TargetMode="External"/><Relationship Id="rId99" Type="http://schemas.openxmlformats.org/officeDocument/2006/relationships/hyperlink" Target="http://getyouralgorithm.blogspot.com/2019/07/aws-certified-machine-learning.html" TargetMode="External"/><Relationship Id="rId101" Type="http://schemas.openxmlformats.org/officeDocument/2006/relationships/hyperlink" Target="http://www.cs.cmu.edu/~wcohen/10-601/self-assessment/Intro_ML_Self_Evaluation.pdf" TargetMode="External"/><Relationship Id="rId4" Type="http://schemas.openxmlformats.org/officeDocument/2006/relationships/hyperlink" Target="https://www.aws.training/Details/Curriculum?id=27273" TargetMode="External"/><Relationship Id="rId9" Type="http://schemas.openxmlformats.org/officeDocument/2006/relationships/hyperlink" Target="https://www.khanacademy.org/math/precalculus/x9e81a4f98389efdf:vectors/x9e81a4f98389efdf:vector-add-sub/v/adding-vectors" TargetMode="External"/><Relationship Id="rId13" Type="http://schemas.openxmlformats.org/officeDocument/2006/relationships/hyperlink" Target="https://www.aws.training/Details/eLearning?id=26597" TargetMode="External"/><Relationship Id="rId18" Type="http://schemas.openxmlformats.org/officeDocument/2006/relationships/hyperlink" Target="https://www.khanacademy.org/math/precalculus/prob-comb/independent-events-precalc/v/events-and-outcomes-2" TargetMode="External"/><Relationship Id="rId39" Type="http://schemas.openxmlformats.org/officeDocument/2006/relationships/hyperlink" Target="https://github.com/awslabs/aws-sagemaker-emr-tutorial" TargetMode="External"/><Relationship Id="rId109" Type="http://schemas.openxmlformats.org/officeDocument/2006/relationships/hyperlink" Target="https://www.kaggle.com/learn/overview" TargetMode="External"/><Relationship Id="rId34" Type="http://schemas.openxmlformats.org/officeDocument/2006/relationships/hyperlink" Target="https://www.aws.training/Details/eLearning?id=42183" TargetMode="External"/><Relationship Id="rId50" Type="http://schemas.openxmlformats.org/officeDocument/2006/relationships/hyperlink" Target="https://docs.aws.amazon.com/sagemaker/latest/dg/k-nearest-neighbors.html" TargetMode="External"/><Relationship Id="rId55" Type="http://schemas.openxmlformats.org/officeDocument/2006/relationships/hyperlink" Target="https://docs.aws.amazon.com/sagemaker/latest/dg/object-detection.html" TargetMode="External"/><Relationship Id="rId76" Type="http://schemas.openxmlformats.org/officeDocument/2006/relationships/hyperlink" Target="https://numpy.org/devdocs/user/quickstart.html" TargetMode="External"/><Relationship Id="rId97" Type="http://schemas.openxmlformats.org/officeDocument/2006/relationships/hyperlink" Target="https://d1.awsstatic.com/whitepapers/aws-power-ml-at-scale.pdf" TargetMode="External"/><Relationship Id="rId104" Type="http://schemas.openxmlformats.org/officeDocument/2006/relationships/hyperlink" Target="https://docs.aws.amazon.com/sagemaker/latest/dg/reinforcement-learning.html" TargetMode="External"/><Relationship Id="rId7" Type="http://schemas.openxmlformats.org/officeDocument/2006/relationships/hyperlink" Target="https://www.aws.training/Details/Curriculum?id=27153" TargetMode="External"/><Relationship Id="rId71" Type="http://schemas.openxmlformats.org/officeDocument/2006/relationships/hyperlink" Target="https://www.whizlabs.com/aws-certified-machine-learning-specialty/" TargetMode="External"/><Relationship Id="rId92" Type="http://schemas.openxmlformats.org/officeDocument/2006/relationships/hyperlink" Target="https://docs.aws.amazon.com/machine-learning/latest/dg/types-of-ml-models.html"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8" Type="http://schemas.openxmlformats.org/officeDocument/2006/relationships/hyperlink" Target="https://papers.nips.cc/paper/7917-scalable-hyperparameter-transfer-learning" TargetMode="External"/><Relationship Id="rId13" Type="http://schemas.openxmlformats.org/officeDocument/2006/relationships/printerSettings" Target="../printerSettings/printerSettings9.bin"/><Relationship Id="rId3" Type="http://schemas.openxmlformats.org/officeDocument/2006/relationships/hyperlink" Target="http://ieeexplore.ieee.org/document/7352306/?reload=true" TargetMode="External"/><Relationship Id="rId7" Type="http://schemas.openxmlformats.org/officeDocument/2006/relationships/hyperlink" Target="https://dl.acm.org/citation.cfm?id=2832731" TargetMode="External"/><Relationship Id="rId12" Type="http://schemas.openxmlformats.org/officeDocument/2006/relationships/hyperlink" Target="https://arxiv.org/abs/1402.0929" TargetMode="External"/><Relationship Id="rId2" Type="http://schemas.openxmlformats.org/officeDocument/2006/relationships/hyperlink" Target="https://arxiv.org/abs/1206.2944" TargetMode="External"/><Relationship Id="rId1" Type="http://schemas.openxmlformats.org/officeDocument/2006/relationships/hyperlink" Target="https://arxiv.org/abs/1012.2599" TargetMode="External"/><Relationship Id="rId6" Type="http://schemas.openxmlformats.org/officeDocument/2006/relationships/hyperlink" Target="https://openreview.net/forum?id=S11KBYclx" TargetMode="External"/><Relationship Id="rId11" Type="http://schemas.openxmlformats.org/officeDocument/2006/relationships/hyperlink" Target="http://proceedings.mlr.press/v37/snoek15.pdf" TargetMode="External"/><Relationship Id="rId5" Type="http://schemas.openxmlformats.org/officeDocument/2006/relationships/hyperlink" Target="https://dl.acm.org/citation.cfm?id=3098043" TargetMode="External"/><Relationship Id="rId10" Type="http://schemas.openxmlformats.org/officeDocument/2006/relationships/hyperlink" Target="https://papers.nips.cc/paper/6116-bayesian-optimization-with-robust-bayesian-neural-networks" TargetMode="External"/><Relationship Id="rId4" Type="http://schemas.openxmlformats.org/officeDocument/2006/relationships/hyperlink" Target="https://liamcli.com/assets/pdf/hyperband_jmlr.pdf" TargetMode="External"/><Relationship Id="rId9" Type="http://schemas.openxmlformats.org/officeDocument/2006/relationships/hyperlink" Target="http://proceedings.mlr.press/v70/jenatton17a.html" TargetMode="External"/><Relationship Id="rId14"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8" Type="http://schemas.openxmlformats.org/officeDocument/2006/relationships/hyperlink" Target="https://www.superdatascience.com/blogs/the-ultimate-guide-to-convolutional-neural-networks-cnn" TargetMode="External"/><Relationship Id="rId13" Type="http://schemas.openxmlformats.org/officeDocument/2006/relationships/hyperlink" Target="https://towardsdatascience.com/an-overview-of-resnet-and-its-variants-5281e2f56035" TargetMode="External"/><Relationship Id="rId18" Type="http://schemas.openxmlformats.org/officeDocument/2006/relationships/hyperlink" Target="https://machinelearningmastery.com/batch-normalization-for-training-of-deep-neural-networks/" TargetMode="External"/><Relationship Id="rId3" Type="http://schemas.openxmlformats.org/officeDocument/2006/relationships/hyperlink" Target="https://www.cs.ryerson.ca/~aharley/vis/conv/flat.html" TargetMode="External"/><Relationship Id="rId21" Type="http://schemas.openxmlformats.org/officeDocument/2006/relationships/hyperlink" Target="http://yann.lecun.com/exdb/publis/pdf/lecun-01a.pdf" TargetMode="External"/><Relationship Id="rId7" Type="http://schemas.openxmlformats.org/officeDocument/2006/relationships/hyperlink" Target="https://www.superdatascience.com/blogs/the-ultimate-guide-to-artificial-neural-networks-ann" TargetMode="External"/><Relationship Id="rId12" Type="http://schemas.openxmlformats.org/officeDocument/2006/relationships/hyperlink" Target="https://developers-dot-devsite-v2-prod.appspot.com/machine-learning/crash-course/backprop-scroll" TargetMode="External"/><Relationship Id="rId17" Type="http://schemas.openxmlformats.org/officeDocument/2006/relationships/hyperlink" Target="https://towardsdatascience.com/batch-normalization-and-dropout-in-neural-networks-explained-with-pytorch-47d7a8459bcd" TargetMode="External"/><Relationship Id="rId2" Type="http://schemas.openxmlformats.org/officeDocument/2006/relationships/hyperlink" Target="https://arxiv.org/pdf/1609.04112.pdf" TargetMode="External"/><Relationship Id="rId16" Type="http://schemas.openxmlformats.org/officeDocument/2006/relationships/hyperlink" Target="http://www.cs.toronto.edu/~rgrosse/courses/csc321_2017/readings/L06%20Backpropagation.pdf" TargetMode="External"/><Relationship Id="rId20" Type="http://schemas.openxmlformats.org/officeDocument/2006/relationships/hyperlink" Target="https://arxiv.org/pdf/1512.03385.pdf" TargetMode="External"/><Relationship Id="rId1" Type="http://schemas.openxmlformats.org/officeDocument/2006/relationships/hyperlink" Target="https://arxiv.org/pdf/1502.01852.pdf" TargetMode="External"/><Relationship Id="rId6" Type="http://schemas.openxmlformats.org/officeDocument/2006/relationships/hyperlink" Target="https://www.manning.com/books/deep-learning-for-vision-systems" TargetMode="External"/><Relationship Id="rId11" Type="http://schemas.openxmlformats.org/officeDocument/2006/relationships/hyperlink" Target="https://medium.com/@zeeshanmulla/cost-activation-loss-function-neural-network-deep-learning-what-are-these-91167825a4de" TargetMode="External"/><Relationship Id="rId24" Type="http://schemas.openxmlformats.org/officeDocument/2006/relationships/drawing" Target="../drawings/drawing14.xml"/><Relationship Id="rId5" Type="http://schemas.openxmlformats.org/officeDocument/2006/relationships/hyperlink" Target="https://towardsdatascience.com/data-preprocessing-and-network-building-in-cnn-15624ef3a28b" TargetMode="External"/><Relationship Id="rId15" Type="http://schemas.openxmlformats.org/officeDocument/2006/relationships/hyperlink" Target="https://gist.github.com/yrevar/942d3a0ac09ec9e5eb3a" TargetMode="External"/><Relationship Id="rId23" Type="http://schemas.openxmlformats.org/officeDocument/2006/relationships/printerSettings" Target="../printerSettings/printerSettings13.bin"/><Relationship Id="rId10" Type="http://schemas.openxmlformats.org/officeDocument/2006/relationships/hyperlink" Target="https://arxiv.org/pdf/1409.1556.pdf" TargetMode="External"/><Relationship Id="rId19" Type="http://schemas.openxmlformats.org/officeDocument/2006/relationships/hyperlink" Target="https://arxiv.org/pdf/1502.03167.pdf" TargetMode="External"/><Relationship Id="rId4" Type="http://schemas.openxmlformats.org/officeDocument/2006/relationships/hyperlink" Target="https://adeshpande3.github.io/The-9-Deep-Learning-Papers-You-Need-To-Know-About.html" TargetMode="External"/><Relationship Id="rId9" Type="http://schemas.openxmlformats.org/officeDocument/2006/relationships/hyperlink" Target="https://nlp.stanford.edu/projects/glove/" TargetMode="External"/><Relationship Id="rId14" Type="http://schemas.openxmlformats.org/officeDocument/2006/relationships/hyperlink" Target="https://homl.info/maskrcnn" TargetMode="External"/><Relationship Id="rId22" Type="http://schemas.openxmlformats.org/officeDocument/2006/relationships/hyperlink" Target="https://towardsdatascience.com/crack-data-science-interviews-essential-machine-learning-concepts-afd6a0a6d1aa" TargetMode="External"/></Relationships>
</file>

<file path=xl/worksheets/_rels/sheet16.xml.rels><?xml version="1.0" encoding="UTF-8" standalone="yes"?>
<Relationships xmlns="http://schemas.openxmlformats.org/package/2006/relationships"><Relationship Id="rId8" Type="http://schemas.openxmlformats.org/officeDocument/2006/relationships/table" Target="../tables/table1.xml"/><Relationship Id="rId3" Type="http://schemas.openxmlformats.org/officeDocument/2006/relationships/hyperlink" Target="https://www.csie.ntu.edu.tw/~b97053/paper/Rendle2010FM.pdf" TargetMode="External"/><Relationship Id="rId7" Type="http://schemas.openxmlformats.org/officeDocument/2006/relationships/drawing" Target="../drawings/drawing15.xml"/><Relationship Id="rId2" Type="http://schemas.openxmlformats.org/officeDocument/2006/relationships/hyperlink" Target="https://keras.io/api/preprocessing/text/" TargetMode="External"/><Relationship Id="rId1" Type="http://schemas.openxmlformats.org/officeDocument/2006/relationships/hyperlink" Target="https://arxiv.org/pdf/1809.02687.pdf" TargetMode="External"/><Relationship Id="rId6" Type="http://schemas.openxmlformats.org/officeDocument/2006/relationships/printerSettings" Target="../printerSettings/printerSettings14.bin"/><Relationship Id="rId5" Type="http://schemas.openxmlformats.org/officeDocument/2006/relationships/hyperlink" Target="https://alex.smola.org/papers/2009/Weinbergeretal09.pdf" TargetMode="External"/><Relationship Id="rId4" Type="http://schemas.openxmlformats.org/officeDocument/2006/relationships/hyperlink" Target="http://cs-www.cs.yale.edu/homes/el327/datamining2012aFiles/11_k_means_clustering.pdf" TargetMode="External"/></Relationships>
</file>

<file path=xl/worksheets/_rels/sheet17.xml.rels><?xml version="1.0" encoding="UTF-8" standalone="yes"?>
<Relationships xmlns="http://schemas.openxmlformats.org/package/2006/relationships"><Relationship Id="rId13" Type="http://schemas.openxmlformats.org/officeDocument/2006/relationships/hyperlink" Target="https://docs.aws.amazon.com/sagemaker/latest/dg/randomcutforest.html" TargetMode="External"/><Relationship Id="rId18" Type="http://schemas.openxmlformats.org/officeDocument/2006/relationships/hyperlink" Target="https://docs.aws.amazon.com/sagemaker/latest/dg/image-classification.html" TargetMode="External"/><Relationship Id="rId26" Type="http://schemas.openxmlformats.org/officeDocument/2006/relationships/hyperlink" Target="https://docs.aws.amazon.com/sagemaker/latest/dg/linear-learner-tuning.html" TargetMode="External"/><Relationship Id="rId39" Type="http://schemas.openxmlformats.org/officeDocument/2006/relationships/hyperlink" Target="https://arxiv.org/abs/1712.01887" TargetMode="External"/><Relationship Id="rId3" Type="http://schemas.openxmlformats.org/officeDocument/2006/relationships/hyperlink" Target="https://aws.amazon.com/blogs/aws/amazon-sagemaker-rl-managed-reinforcement-learning-with-amazon-sagemaker/" TargetMode="External"/><Relationship Id="rId21" Type="http://schemas.openxmlformats.org/officeDocument/2006/relationships/hyperlink" Target="https://docs.aws.amazon.com/sagemaker/latest/dg/reinforcement-learning.html" TargetMode="External"/><Relationship Id="rId34" Type="http://schemas.openxmlformats.org/officeDocument/2006/relationships/hyperlink" Target="https://arxiv.org/pdf/1711.04291.pdf" TargetMode="External"/><Relationship Id="rId42" Type="http://schemas.openxmlformats.org/officeDocument/2006/relationships/hyperlink" Target="https://www.tensorflow.org/guide/distributed_training" TargetMode="External"/><Relationship Id="rId47" Type="http://schemas.openxmlformats.org/officeDocument/2006/relationships/hyperlink" Target="https://aws.amazon.com/blogs/machine-learning/monitoring-in-production-ml-models-at-large-scale-using-amazon-sagemaker-model-monitor/" TargetMode="External"/><Relationship Id="rId50" Type="http://schemas.openxmlformats.org/officeDocument/2006/relationships/drawing" Target="../drawings/drawing16.xml"/><Relationship Id="rId7" Type="http://schemas.openxmlformats.org/officeDocument/2006/relationships/hyperlink" Target="https://docs.aws.amazon.com/sagemaker/latest/dg/k-nearest-neighbors.html" TargetMode="External"/><Relationship Id="rId12" Type="http://schemas.openxmlformats.org/officeDocument/2006/relationships/hyperlink" Target="https://docs.aws.amazon.com/sagemaker/latest/dg/ip-insights.html" TargetMode="External"/><Relationship Id="rId17" Type="http://schemas.openxmlformats.org/officeDocument/2006/relationships/hyperlink" Target="https://docs.aws.amazon.com/sagemaker/latest/dg/ntm.html" TargetMode="External"/><Relationship Id="rId25" Type="http://schemas.openxmlformats.org/officeDocument/2006/relationships/hyperlink" Target="https://github.com/ecloudvalley/Building-a-Data-Lake-with-AWS-Glue-and-Amazon-S3" TargetMode="External"/><Relationship Id="rId33" Type="http://schemas.openxmlformats.org/officeDocument/2006/relationships/hyperlink" Target="https://arxiv.org/pdf/1708.02188.pdf" TargetMode="External"/><Relationship Id="rId38" Type="http://schemas.openxmlformats.org/officeDocument/2006/relationships/hyperlink" Target="https://arxiv.org/pdf/2006.13484.pdf" TargetMode="External"/><Relationship Id="rId46" Type="http://schemas.openxmlformats.org/officeDocument/2006/relationships/hyperlink" Target="https://sagemaker-examples.readthedocs.io/en/latest/sagemaker_processing/fairness_and_explainability/fairness_and_explainability.html" TargetMode="External"/><Relationship Id="rId2" Type="http://schemas.openxmlformats.org/officeDocument/2006/relationships/hyperlink" Target="https://medium.com/self-driving-cars/udacity-students-on-cutting-edge-autonomous-vehicle-tools-3c540eb7397f" TargetMode="External"/><Relationship Id="rId16" Type="http://schemas.openxmlformats.org/officeDocument/2006/relationships/hyperlink" Target="https://docs.aws.amazon.com/sagemaker/latest/dg/lda.html" TargetMode="External"/><Relationship Id="rId20" Type="http://schemas.openxmlformats.org/officeDocument/2006/relationships/hyperlink" Target="https://docs.aws.amazon.com/sagemaker/latest/dg/object-detection.html" TargetMode="External"/><Relationship Id="rId29" Type="http://schemas.openxmlformats.org/officeDocument/2006/relationships/hyperlink" Target="https://www.tensorflow.org/api_docs/python/tf/keras/callbacks/ProgbarLogger" TargetMode="External"/><Relationship Id="rId41" Type="http://schemas.openxmlformats.org/officeDocument/2006/relationships/hyperlink" Target="https://pytorch.org/tutorials/beginner/dist_overview.html" TargetMode="External"/><Relationship Id="rId1" Type="http://schemas.openxmlformats.org/officeDocument/2006/relationships/hyperlink" Target="https://radimrehurek.com/gensim/tut1.html" TargetMode="External"/><Relationship Id="rId6" Type="http://schemas.openxmlformats.org/officeDocument/2006/relationships/hyperlink" Target="https://docs.aws.amazon.com/sagemaker/latest/dg/xgboost.html" TargetMode="External"/><Relationship Id="rId11" Type="http://schemas.openxmlformats.org/officeDocument/2006/relationships/hyperlink" Target="https://docs.aws.amazon.com/sagemaker/latest/dg/k-means.html" TargetMode="External"/><Relationship Id="rId24" Type="http://schemas.openxmlformats.org/officeDocument/2006/relationships/hyperlink" Target="https://www.youtube.com/watch?v=P6EtCVrvYPU" TargetMode="External"/><Relationship Id="rId32" Type="http://schemas.openxmlformats.org/officeDocument/2006/relationships/hyperlink" Target="https://arxiv.org/pdf/1706.02677.pdf" TargetMode="External"/><Relationship Id="rId37" Type="http://schemas.openxmlformats.org/officeDocument/2006/relationships/hyperlink" Target="https://arxiv.org/pdf/1904.00962.pdf" TargetMode="External"/><Relationship Id="rId40" Type="http://schemas.openxmlformats.org/officeDocument/2006/relationships/hyperlink" Target="https://mxnet.apache.org/versions/1.7/api/faq/distributed_training" TargetMode="External"/><Relationship Id="rId45" Type="http://schemas.openxmlformats.org/officeDocument/2006/relationships/hyperlink" Target="https://papers.nips.cc/paper/2017/file/8a20a8621978632d76c43dfd28b67767-Paper.pdf" TargetMode="External"/><Relationship Id="rId5" Type="http://schemas.openxmlformats.org/officeDocument/2006/relationships/hyperlink" Target="https://docs.aws.amazon.com/sagemaker/latest/dg/fact-machines.html" TargetMode="External"/><Relationship Id="rId15" Type="http://schemas.openxmlformats.org/officeDocument/2006/relationships/hyperlink" Target="https://docs.aws.amazon.com/sagemaker/latest/dg/seq-2-seq.html" TargetMode="External"/><Relationship Id="rId23" Type="http://schemas.openxmlformats.org/officeDocument/2006/relationships/hyperlink" Target="https://aws.amazon.com/blogs/machine-learning/predicting-customer-churn-with-amazon-machine-learning/" TargetMode="External"/><Relationship Id="rId28" Type="http://schemas.openxmlformats.org/officeDocument/2006/relationships/hyperlink" Target="https://sagemaker.readthedocs.io/en/stable/overview.html" TargetMode="External"/><Relationship Id="rId36" Type="http://schemas.openxmlformats.org/officeDocument/2006/relationships/hyperlink" Target="https://arxiv.org/pdf/1708.03888.pdf" TargetMode="External"/><Relationship Id="rId49" Type="http://schemas.openxmlformats.org/officeDocument/2006/relationships/printerSettings" Target="../printerSettings/printerSettings15.bin"/><Relationship Id="rId10" Type="http://schemas.openxmlformats.org/officeDocument/2006/relationships/hyperlink" Target="https://docs.aws.amazon.com/sagemaker/latest/dg/pca.html" TargetMode="External"/><Relationship Id="rId19" Type="http://schemas.openxmlformats.org/officeDocument/2006/relationships/hyperlink" Target="https://docs.aws.amazon.com/sagemaker/latest/dg/semantic-segmentation.html" TargetMode="External"/><Relationship Id="rId31" Type="http://schemas.openxmlformats.org/officeDocument/2006/relationships/hyperlink" Target="https://docs.chainer.org/en/v1.24.0/reference/extensions.html" TargetMode="External"/><Relationship Id="rId44" Type="http://schemas.openxmlformats.org/officeDocument/2006/relationships/hyperlink" Target="https://bjlkeng.github.io/posts/model-explanability-with-shapley-additive-explanations-shap/" TargetMode="External"/><Relationship Id="rId4" Type="http://schemas.openxmlformats.org/officeDocument/2006/relationships/hyperlink" Target="https://docs.aws.amazon.com/sagemaker/latest/dg/linear-learner.html" TargetMode="External"/><Relationship Id="rId9" Type="http://schemas.openxmlformats.org/officeDocument/2006/relationships/hyperlink" Target="https://docs.aws.amazon.com/sagemaker/latest/dg/deepar.html" TargetMode="External"/><Relationship Id="rId14" Type="http://schemas.openxmlformats.org/officeDocument/2006/relationships/hyperlink" Target="https://docs.aws.amazon.com/sagemaker/latest/dg/blazingtext.html" TargetMode="External"/><Relationship Id="rId22" Type="http://schemas.openxmlformats.org/officeDocument/2006/relationships/hyperlink" Target="https://docs.aws.amazon.com/sagemaker/latest/dg/cdf-training.html" TargetMode="External"/><Relationship Id="rId27" Type="http://schemas.openxmlformats.org/officeDocument/2006/relationships/hyperlink" Target="https://spark.apache.org/docs/3.0.0/ml-features" TargetMode="External"/><Relationship Id="rId30" Type="http://schemas.openxmlformats.org/officeDocument/2006/relationships/hyperlink" Target="https://mxnet.apache.org/api/python/callback/callback.html" TargetMode="External"/><Relationship Id="rId35" Type="http://schemas.openxmlformats.org/officeDocument/2006/relationships/hyperlink" Target="https://arxiv.org/pdf/1709.05011.pdf" TargetMode="External"/><Relationship Id="rId43" Type="http://schemas.openxmlformats.org/officeDocument/2006/relationships/hyperlink" Target="https://sagemaker-examples.readthedocs.io/en/latest/sagemaker_processing/fairness_and_explainability/fairness_and_explainability.html" TargetMode="External"/><Relationship Id="rId48" Type="http://schemas.openxmlformats.org/officeDocument/2006/relationships/hyperlink" Target="https://github.com/awslabs/deequ" TargetMode="External"/><Relationship Id="rId8" Type="http://schemas.openxmlformats.org/officeDocument/2006/relationships/hyperlink" Target="https://docs.aws.amazon.com/sagemaker/latest/dg/object2vec.html" TargetMode="External"/></Relationships>
</file>

<file path=xl/worksheets/_rels/sheet18.xml.rels><?xml version="1.0" encoding="UTF-8" standalone="yes"?>
<Relationships xmlns="http://schemas.openxmlformats.org/package/2006/relationships"><Relationship Id="rId3" Type="http://schemas.openxmlformats.org/officeDocument/2006/relationships/hyperlink" Target="https://www.prep4sures.top/MLS-C01-exam-dumps-torrent.html?adhit=hat" TargetMode="External"/><Relationship Id="rId2" Type="http://schemas.openxmlformats.org/officeDocument/2006/relationships/hyperlink" Target="https://www.examtopics.com/exams/amazon/aws-certified-machine-learning-specialty/view/" TargetMode="External"/><Relationship Id="rId1" Type="http://schemas.openxmlformats.org/officeDocument/2006/relationships/hyperlink" Target="https://d1.awsstatic.com/training-and-certification/docs-ml/AWS-Certified-Machine-Learning-Specialty_Sample-Questions.pdf" TargetMode="External"/><Relationship Id="rId4" Type="http://schemas.openxmlformats.org/officeDocument/2006/relationships/hyperlink" Target="https://www.testpreptraining.com/aws-certified-machine-learning-specialty-free-practice-test" TargetMode="Externa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hyperlink" Target="https://github.com/combust/mleap"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https://www.tensorflow.org/install/gpu" TargetMode="External"/><Relationship Id="rId7" Type="http://schemas.openxmlformats.org/officeDocument/2006/relationships/drawing" Target="../drawings/drawing2.xml"/><Relationship Id="rId2" Type="http://schemas.openxmlformats.org/officeDocument/2006/relationships/hyperlink" Target="https://scikit-learn.org/stable/" TargetMode="External"/><Relationship Id="rId1" Type="http://schemas.openxmlformats.org/officeDocument/2006/relationships/hyperlink" Target="https://dzone.com/articles/machine-learning-courses-for-developers" TargetMode="External"/><Relationship Id="rId6" Type="http://schemas.openxmlformats.org/officeDocument/2006/relationships/printerSettings" Target="../printerSettings/printerSettings2.bin"/><Relationship Id="rId5" Type="http://schemas.openxmlformats.org/officeDocument/2006/relationships/hyperlink" Target="https://pandas.pydata.org/pandas-docs/stable/user_guide/10min.html" TargetMode="External"/><Relationship Id="rId4" Type="http://schemas.openxmlformats.org/officeDocument/2006/relationships/hyperlink" Target="https://docs.python.org/3/library/index.html" TargetMode="External"/></Relationships>
</file>

<file path=xl/worksheets/_rels/sheet3.xml.rels><?xml version="1.0" encoding="UTF-8" standalone="yes"?>
<Relationships xmlns="http://schemas.openxmlformats.org/package/2006/relationships"><Relationship Id="rId3" Type="http://schemas.openxmlformats.org/officeDocument/2006/relationships/hyperlink" Target="https://www.khanacademy.org/math/in-in-grade-12-ncert/in-in-linear-programming/copy-of-modeling-with-linear-inequalities/v/u06-l3-t1-we3-graphing-systems-of-inequalities?modal=1" TargetMode="External"/><Relationship Id="rId7" Type="http://schemas.openxmlformats.org/officeDocument/2006/relationships/drawing" Target="../drawings/drawing3.xml"/><Relationship Id="rId2" Type="http://schemas.openxmlformats.org/officeDocument/2006/relationships/hyperlink" Target="https://soundcloud.com/lambda-cast/12-monoids" TargetMode="External"/><Relationship Id="rId1" Type="http://schemas.openxmlformats.org/officeDocument/2006/relationships/hyperlink" Target="http://math.uga.edu/~pete/semigroup.pdf" TargetMode="External"/><Relationship Id="rId6" Type="http://schemas.openxmlformats.org/officeDocument/2006/relationships/printerSettings" Target="../printerSettings/printerSettings3.bin"/><Relationship Id="rId5" Type="http://schemas.openxmlformats.org/officeDocument/2006/relationships/hyperlink" Target="https://machinelearningmastery.com/decompose-time-series-data-trend-seasonality/" TargetMode="External"/><Relationship Id="rId4" Type="http://schemas.openxmlformats.org/officeDocument/2006/relationships/hyperlink" Target="https://www.otexts.org/fpp/6/5" TargetMode="External"/></Relationships>
</file>

<file path=xl/worksheets/_rels/sheet4.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s://dl.acm.org/citation.cfm?id=3109911" TargetMode="External"/><Relationship Id="rId1" Type="http://schemas.openxmlformats.org/officeDocument/2006/relationships/hyperlink" Target="https://storage.googleapis.com/pub-tools-public-publication-data/pdf/45530.pdf" TargetMode="External"/><Relationship Id="rId4"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8" Type="http://schemas.openxmlformats.org/officeDocument/2006/relationships/printerSettings" Target="../printerSettings/printerSettings5.bin"/><Relationship Id="rId3" Type="http://schemas.openxmlformats.org/officeDocument/2006/relationships/hyperlink" Target="https://knoema.com/datafinder" TargetMode="External"/><Relationship Id="rId7" Type="http://schemas.openxmlformats.org/officeDocument/2006/relationships/hyperlink" Target="https://aws.amazon.com/blogs/big-data/simplify-etl-data-pipelines-using-amazon-athenas-federated-queries-and-user-defined-functions/" TargetMode="External"/><Relationship Id="rId12" Type="http://schemas.openxmlformats.org/officeDocument/2006/relationships/image" Target="../media/image224.emf"/><Relationship Id="rId2" Type="http://schemas.openxmlformats.org/officeDocument/2006/relationships/hyperlink" Target="http://storage.ning.com/topology/rest/1.0/file/get/2656748977?profile=original" TargetMode="External"/><Relationship Id="rId1" Type="http://schemas.openxmlformats.org/officeDocument/2006/relationships/hyperlink" Target="http://www.dmca.com/" TargetMode="External"/><Relationship Id="rId6" Type="http://schemas.openxmlformats.org/officeDocument/2006/relationships/hyperlink" Target="https://mxnet.apache.org/versions/1.7.0/api/faq/recordio.html" TargetMode="External"/><Relationship Id="rId11" Type="http://schemas.openxmlformats.org/officeDocument/2006/relationships/oleObject" Target="../embeddings/oleObject1.bin"/><Relationship Id="rId5" Type="http://schemas.openxmlformats.org/officeDocument/2006/relationships/hyperlink" Target="https://mxnet.apache.org/versions/1.7.0/api/architecture/note_data_loading.html" TargetMode="External"/><Relationship Id="rId10" Type="http://schemas.openxmlformats.org/officeDocument/2006/relationships/vmlDrawing" Target="../drawings/vmlDrawing1.vml"/><Relationship Id="rId4" Type="http://schemas.openxmlformats.org/officeDocument/2006/relationships/hyperlink" Target="https://appsource.microsoft.com/en-us/product/office/WA104379640?mktcmpid=knoema&amp;src=excel" TargetMode="External"/><Relationship Id="rId9"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3" Type="http://schemas.openxmlformats.org/officeDocument/2006/relationships/hyperlink" Target="https://aws.amazon.com/blogs/machine-learning/preprocess-input-data-before-making-predictions-using-amazon-sagemaker-inference-pipelines-and-scikit-learn/" TargetMode="External"/><Relationship Id="rId2" Type="http://schemas.openxmlformats.org/officeDocument/2006/relationships/hyperlink" Target="https://www.datapine.com/blog/how-to-choose-the-right-data-visualization-types/" TargetMode="External"/><Relationship Id="rId1" Type="http://schemas.openxmlformats.org/officeDocument/2006/relationships/hyperlink" Target="https://www.scikit-yb.org/en/latest/" TargetMode="External"/><Relationship Id="rId6" Type="http://schemas.openxmlformats.org/officeDocument/2006/relationships/drawing" Target="../drawings/drawing6.xml"/><Relationship Id="rId5" Type="http://schemas.openxmlformats.org/officeDocument/2006/relationships/printerSettings" Target="../printerSettings/printerSettings6.bin"/><Relationship Id="rId4" Type="http://schemas.openxmlformats.org/officeDocument/2006/relationships/hyperlink" Target="https://www.statisticshowto.com/types-graphs/" TargetMode="External"/></Relationships>
</file>

<file path=xl/worksheets/_rels/sheet7.xml.rels><?xml version="1.0" encoding="UTF-8" standalone="yes"?>
<Relationships xmlns="http://schemas.openxmlformats.org/package/2006/relationships"><Relationship Id="rId3" Type="http://schemas.openxmlformats.org/officeDocument/2006/relationships/hyperlink" Target="https://machinelearningmastery.com/model-based-outlier-detection-and-removal-in-python/" TargetMode="External"/><Relationship Id="rId2" Type="http://schemas.openxmlformats.org/officeDocument/2006/relationships/hyperlink" Target="https://www.ncbi.nlm.nih.gov/pmc/articles/PMC3074241/" TargetMode="External"/><Relationship Id="rId1" Type="http://schemas.openxmlformats.org/officeDocument/2006/relationships/hyperlink" Target="https://www.hilarispublisher.com/open-access/a-comparison-of-six-methods-for-missing-data-imputation-2155-6180-1000224.pdf" TargetMode="External"/><Relationship Id="rId5" Type="http://schemas.openxmlformats.org/officeDocument/2006/relationships/drawing" Target="../drawings/drawing7.xml"/><Relationship Id="rId4"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8" Type="http://schemas.openxmlformats.org/officeDocument/2006/relationships/drawing" Target="../drawings/drawing8.xml"/><Relationship Id="rId3" Type="http://schemas.openxmlformats.org/officeDocument/2006/relationships/hyperlink" Target="https://core.ac.uk/download/pdf/81523322.pdf" TargetMode="External"/><Relationship Id="rId7" Type="http://schemas.openxmlformats.org/officeDocument/2006/relationships/printerSettings" Target="../printerSettings/printerSettings8.bin"/><Relationship Id="rId2" Type="http://schemas.openxmlformats.org/officeDocument/2006/relationships/hyperlink" Target="https://data-flair.training/blogs/svm-kernel-functions/" TargetMode="External"/><Relationship Id="rId1" Type="http://schemas.openxmlformats.org/officeDocument/2006/relationships/hyperlink" Target="https://www.r-bloggers.com/2019/07/101-machine-learning-algorithms-for-data-science-with-cheat-sheets/" TargetMode="External"/><Relationship Id="rId6" Type="http://schemas.openxmlformats.org/officeDocument/2006/relationships/hyperlink" Target="https://www.apa.org/science/about/psa/2018/04/classification-regression-trees" TargetMode="External"/><Relationship Id="rId5" Type="http://schemas.openxmlformats.org/officeDocument/2006/relationships/hyperlink" Target="http://www.cs.cmu.edu/~clegoues" TargetMode="External"/><Relationship Id="rId4" Type="http://schemas.openxmlformats.org/officeDocument/2006/relationships/hyperlink" Target="http://www.helloacm.com/"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79717E-2D81-4B7B-BBF1-922CEF17A9E5}">
  <dimension ref="A1:U499"/>
  <sheetViews>
    <sheetView topLeftCell="A372" zoomScaleNormal="100" workbookViewId="0">
      <selection activeCell="B156" sqref="B156"/>
    </sheetView>
  </sheetViews>
  <sheetFormatPr defaultRowHeight="15"/>
  <cols>
    <col min="1" max="1" width="26.28515625" customWidth="1"/>
    <col min="2" max="2" width="58.42578125" customWidth="1"/>
    <col min="3" max="3" width="12.140625" bestFit="1" customWidth="1"/>
    <col min="5" max="5" width="9.85546875" bestFit="1" customWidth="1"/>
    <col min="6" max="6" width="11" customWidth="1"/>
  </cols>
  <sheetData>
    <row r="1" spans="1:3">
      <c r="A1" t="s">
        <v>4202</v>
      </c>
    </row>
    <row r="2" spans="1:3">
      <c r="B2" t="s">
        <v>4201</v>
      </c>
    </row>
    <row r="3" spans="1:3">
      <c r="C3" t="s">
        <v>4200</v>
      </c>
    </row>
    <row r="4" spans="1:3">
      <c r="C4" t="s">
        <v>4199</v>
      </c>
    </row>
    <row r="5" spans="1:3">
      <c r="C5" t="s">
        <v>4198</v>
      </c>
    </row>
    <row r="6" spans="1:3">
      <c r="B6" t="s">
        <v>4197</v>
      </c>
    </row>
    <row r="7" spans="1:3">
      <c r="C7" t="s">
        <v>4196</v>
      </c>
    </row>
    <row r="8" spans="1:3">
      <c r="C8" t="s">
        <v>4195</v>
      </c>
    </row>
    <row r="9" spans="1:3">
      <c r="C9" t="s">
        <v>4194</v>
      </c>
    </row>
    <row r="10" spans="1:3">
      <c r="B10" t="s">
        <v>4193</v>
      </c>
    </row>
    <row r="11" spans="1:3">
      <c r="C11" t="s">
        <v>4192</v>
      </c>
    </row>
    <row r="12" spans="1:3">
      <c r="C12" t="s">
        <v>4191</v>
      </c>
    </row>
    <row r="13" spans="1:3">
      <c r="C13" t="s">
        <v>4190</v>
      </c>
    </row>
    <row r="14" spans="1:3">
      <c r="B14" t="s">
        <v>4189</v>
      </c>
    </row>
    <row r="15" spans="1:3">
      <c r="C15" t="s">
        <v>4188</v>
      </c>
    </row>
    <row r="16" spans="1:3">
      <c r="C16" t="s">
        <v>4187</v>
      </c>
    </row>
    <row r="17" spans="2:3">
      <c r="C17" t="s">
        <v>4186</v>
      </c>
    </row>
    <row r="18" spans="2:3">
      <c r="C18" t="s">
        <v>4185</v>
      </c>
    </row>
    <row r="19" spans="2:3">
      <c r="C19" t="s">
        <v>4184</v>
      </c>
    </row>
    <row r="20" spans="2:3">
      <c r="B20" t="s">
        <v>4183</v>
      </c>
    </row>
    <row r="21" spans="2:3">
      <c r="C21" t="s">
        <v>4182</v>
      </c>
    </row>
    <row r="22" spans="2:3">
      <c r="C22" t="s">
        <v>4181</v>
      </c>
    </row>
    <row r="23" spans="2:3">
      <c r="C23" t="s">
        <v>4180</v>
      </c>
    </row>
    <row r="24" spans="2:3">
      <c r="B24" t="s">
        <v>4179</v>
      </c>
    </row>
    <row r="25" spans="2:3">
      <c r="C25" t="s">
        <v>4178</v>
      </c>
    </row>
    <row r="26" spans="2:3">
      <c r="C26" t="s">
        <v>4177</v>
      </c>
    </row>
    <row r="27" spans="2:3">
      <c r="C27" t="s">
        <v>4176</v>
      </c>
    </row>
    <row r="28" spans="2:3">
      <c r="C28" t="s">
        <v>4175</v>
      </c>
    </row>
    <row r="29" spans="2:3">
      <c r="B29" t="s">
        <v>4174</v>
      </c>
    </row>
    <row r="30" spans="2:3">
      <c r="C30" t="s">
        <v>4173</v>
      </c>
    </row>
    <row r="31" spans="2:3">
      <c r="C31" t="s">
        <v>4172</v>
      </c>
    </row>
    <row r="32" spans="2:3">
      <c r="C32" t="s">
        <v>4171</v>
      </c>
    </row>
    <row r="33" spans="1:4">
      <c r="C33" t="s">
        <v>4170</v>
      </c>
    </row>
    <row r="34" spans="1:4">
      <c r="B34" t="s">
        <v>4169</v>
      </c>
    </row>
    <row r="35" spans="1:4">
      <c r="C35" t="s">
        <v>4168</v>
      </c>
    </row>
    <row r="36" spans="1:4">
      <c r="C36" t="s">
        <v>4167</v>
      </c>
    </row>
    <row r="37" spans="1:4">
      <c r="C37" t="s">
        <v>4166</v>
      </c>
    </row>
    <row r="38" spans="1:4">
      <c r="C38" t="s">
        <v>4165</v>
      </c>
    </row>
    <row r="39" spans="1:4">
      <c r="B39" t="s">
        <v>4164</v>
      </c>
    </row>
    <row r="40" spans="1:4">
      <c r="C40" t="s">
        <v>4163</v>
      </c>
    </row>
    <row r="41" spans="1:4">
      <c r="C41" t="s">
        <v>4162</v>
      </c>
    </row>
    <row r="42" spans="1:4">
      <c r="C42" t="s">
        <v>4161</v>
      </c>
    </row>
    <row r="43" spans="1:4">
      <c r="A43" t="s">
        <v>8461</v>
      </c>
      <c r="B43" t="s">
        <v>8672</v>
      </c>
    </row>
    <row r="44" spans="1:4">
      <c r="C44" t="s">
        <v>8671</v>
      </c>
      <c r="D44" t="s">
        <v>8670</v>
      </c>
    </row>
    <row r="45" spans="1:4">
      <c r="A45" t="s">
        <v>8669</v>
      </c>
      <c r="B45" s="2" t="s">
        <v>8668</v>
      </c>
      <c r="C45" s="37">
        <v>2</v>
      </c>
      <c r="D45" t="s">
        <v>8641</v>
      </c>
    </row>
    <row r="46" spans="1:4">
      <c r="B46" s="2" t="s">
        <v>8667</v>
      </c>
      <c r="C46" s="37">
        <v>1</v>
      </c>
      <c r="D46" t="s">
        <v>8641</v>
      </c>
    </row>
    <row r="47" spans="1:4">
      <c r="A47" t="s">
        <v>8666</v>
      </c>
      <c r="B47" s="2" t="s">
        <v>8665</v>
      </c>
      <c r="C47" s="37">
        <v>6</v>
      </c>
      <c r="D47" t="s">
        <v>8641</v>
      </c>
    </row>
    <row r="48" spans="1:4">
      <c r="A48" t="s">
        <v>8616</v>
      </c>
      <c r="B48" s="2" t="s">
        <v>8664</v>
      </c>
      <c r="C48" s="37">
        <v>2</v>
      </c>
      <c r="D48" t="s">
        <v>8641</v>
      </c>
    </row>
    <row r="49" spans="1:2">
      <c r="A49" t="s">
        <v>8614</v>
      </c>
      <c r="B49" s="2" t="s">
        <v>8663</v>
      </c>
    </row>
    <row r="50" spans="1:2">
      <c r="A50" t="s">
        <v>8612</v>
      </c>
      <c r="B50" s="2" t="s">
        <v>8662</v>
      </c>
    </row>
    <row r="51" spans="1:2">
      <c r="A51" t="s">
        <v>8610</v>
      </c>
      <c r="B51" s="2" t="s">
        <v>8661</v>
      </c>
    </row>
    <row r="52" spans="1:2">
      <c r="A52" t="s">
        <v>8608</v>
      </c>
      <c r="B52" s="2" t="s">
        <v>8660</v>
      </c>
    </row>
    <row r="53" spans="1:2">
      <c r="A53" t="s">
        <v>8605</v>
      </c>
      <c r="B53" s="2" t="s">
        <v>8659</v>
      </c>
    </row>
    <row r="54" spans="1:2">
      <c r="A54" s="88" t="s">
        <v>8603</v>
      </c>
      <c r="B54" s="2" t="s">
        <v>8658</v>
      </c>
    </row>
    <row r="55" spans="1:2">
      <c r="A55" t="s">
        <v>8597</v>
      </c>
      <c r="B55" s="2" t="s">
        <v>8657</v>
      </c>
    </row>
    <row r="56" spans="1:2">
      <c r="A56" t="s">
        <v>8442</v>
      </c>
      <c r="B56" s="2" t="s">
        <v>8656</v>
      </c>
    </row>
    <row r="57" spans="1:2">
      <c r="A57" t="s">
        <v>8440</v>
      </c>
      <c r="B57" s="2" t="s">
        <v>8655</v>
      </c>
    </row>
    <row r="58" spans="1:2">
      <c r="A58" t="s">
        <v>8435</v>
      </c>
      <c r="B58" s="2" t="s">
        <v>8654</v>
      </c>
    </row>
    <row r="59" spans="1:2">
      <c r="A59" t="s">
        <v>8432</v>
      </c>
      <c r="B59" s="2" t="s">
        <v>8653</v>
      </c>
    </row>
    <row r="60" spans="1:2">
      <c r="A60" t="s">
        <v>8429</v>
      </c>
      <c r="B60" s="2"/>
    </row>
    <row r="61" spans="1:2">
      <c r="A61" t="s">
        <v>8652</v>
      </c>
      <c r="B61" s="2" t="s">
        <v>8651</v>
      </c>
    </row>
    <row r="62" spans="1:2">
      <c r="A62" t="s">
        <v>8650</v>
      </c>
      <c r="B62" s="2" t="s">
        <v>8649</v>
      </c>
    </row>
    <row r="63" spans="1:2">
      <c r="A63" t="s">
        <v>8648</v>
      </c>
      <c r="B63" s="2" t="s">
        <v>8647</v>
      </c>
    </row>
    <row r="64" spans="1:2">
      <c r="B64" s="2"/>
    </row>
    <row r="65" spans="1:7">
      <c r="A65" t="s">
        <v>8413</v>
      </c>
      <c r="B65" s="2" t="s">
        <v>8646</v>
      </c>
      <c r="C65">
        <v>8</v>
      </c>
    </row>
    <row r="66" spans="1:7">
      <c r="A66" t="s">
        <v>8645</v>
      </c>
      <c r="B66" s="2" t="s">
        <v>8644</v>
      </c>
      <c r="C66" s="37">
        <v>8</v>
      </c>
      <c r="D66" t="s">
        <v>8641</v>
      </c>
    </row>
    <row r="67" spans="1:7">
      <c r="A67" t="s">
        <v>8643</v>
      </c>
      <c r="B67" s="2" t="s">
        <v>8642</v>
      </c>
      <c r="C67" s="87">
        <f>ROUNDUP(SUM(C69:C82)/60,0)</f>
        <v>11</v>
      </c>
    </row>
    <row r="68" spans="1:7">
      <c r="B68" s="2"/>
      <c r="C68" s="86">
        <f>ROUNDDOWN(SUM(C69:C72)/60,1)</f>
        <v>3.4</v>
      </c>
      <c r="D68" t="s">
        <v>8641</v>
      </c>
    </row>
    <row r="69" spans="1:7">
      <c r="B69" s="2" t="s">
        <v>8639</v>
      </c>
      <c r="C69" s="37">
        <v>37</v>
      </c>
    </row>
    <row r="70" spans="1:7">
      <c r="B70" s="2" t="s">
        <v>8638</v>
      </c>
      <c r="C70" s="37">
        <v>50</v>
      </c>
    </row>
    <row r="71" spans="1:7">
      <c r="B71" s="2" t="s">
        <v>8637</v>
      </c>
      <c r="C71" s="37">
        <v>65</v>
      </c>
      <c r="G71" s="40"/>
    </row>
    <row r="72" spans="1:7">
      <c r="B72" s="2" t="s">
        <v>8636</v>
      </c>
      <c r="C72" s="37">
        <v>53</v>
      </c>
      <c r="G72" s="40"/>
    </row>
    <row r="73" spans="1:7">
      <c r="B73" s="2" t="s">
        <v>8635</v>
      </c>
      <c r="C73" s="37">
        <v>56</v>
      </c>
      <c r="D73" s="42">
        <v>44096</v>
      </c>
      <c r="G73" s="40"/>
    </row>
    <row r="74" spans="1:7">
      <c r="B74" s="2" t="s">
        <v>8634</v>
      </c>
      <c r="C74" s="37">
        <v>83</v>
      </c>
      <c r="G74" s="40"/>
    </row>
    <row r="75" spans="1:7">
      <c r="B75" s="2" t="s">
        <v>8633</v>
      </c>
      <c r="C75" s="37">
        <v>43</v>
      </c>
      <c r="D75" s="42">
        <v>44097</v>
      </c>
    </row>
    <row r="76" spans="1:7">
      <c r="B76" s="2" t="s">
        <v>8632</v>
      </c>
      <c r="C76" s="37">
        <v>43</v>
      </c>
    </row>
    <row r="77" spans="1:7">
      <c r="B77" s="2" t="s">
        <v>8631</v>
      </c>
      <c r="C77" s="37">
        <v>32</v>
      </c>
    </row>
    <row r="78" spans="1:7">
      <c r="B78" s="2" t="s">
        <v>8630</v>
      </c>
      <c r="C78" s="37">
        <v>50</v>
      </c>
      <c r="D78" s="42">
        <v>44098</v>
      </c>
    </row>
    <row r="79" spans="1:7">
      <c r="B79" s="2" t="s">
        <v>8629</v>
      </c>
      <c r="C79" s="37">
        <v>25</v>
      </c>
    </row>
    <row r="80" spans="1:7">
      <c r="B80" s="2" t="s">
        <v>8628</v>
      </c>
      <c r="C80" s="37">
        <v>46</v>
      </c>
    </row>
    <row r="81" spans="1:8">
      <c r="B81" s="2" t="s">
        <v>8627</v>
      </c>
      <c r="C81" s="37">
        <v>37</v>
      </c>
      <c r="D81" s="42">
        <v>44099</v>
      </c>
    </row>
    <row r="82" spans="1:8">
      <c r="B82" s="2" t="s">
        <v>8626</v>
      </c>
      <c r="C82" s="37">
        <v>30</v>
      </c>
    </row>
    <row r="83" spans="1:8">
      <c r="A83" t="s">
        <v>8640</v>
      </c>
      <c r="B83" s="2"/>
      <c r="C83" s="85">
        <f>ROUNDUP(SUM(C84:C102)/60,0)</f>
        <v>12</v>
      </c>
      <c r="H83" s="42"/>
    </row>
    <row r="84" spans="1:8">
      <c r="B84" s="2" t="s">
        <v>8639</v>
      </c>
      <c r="C84" s="37">
        <v>56</v>
      </c>
      <c r="H84" s="42"/>
    </row>
    <row r="85" spans="1:8">
      <c r="B85" s="2" t="s">
        <v>8638</v>
      </c>
      <c r="C85" s="37">
        <v>84</v>
      </c>
      <c r="D85" s="42">
        <v>44100</v>
      </c>
    </row>
    <row r="86" spans="1:8">
      <c r="B86" s="2" t="s">
        <v>8637</v>
      </c>
      <c r="C86" s="84">
        <v>43</v>
      </c>
      <c r="D86" s="42">
        <v>44107</v>
      </c>
    </row>
    <row r="87" spans="1:8">
      <c r="B87" s="2" t="s">
        <v>8636</v>
      </c>
      <c r="C87" s="83">
        <v>66</v>
      </c>
      <c r="D87" s="42"/>
    </row>
    <row r="88" spans="1:8">
      <c r="B88" s="2" t="s">
        <v>8635</v>
      </c>
      <c r="C88" s="83">
        <v>38</v>
      </c>
      <c r="D88" s="42">
        <v>44108</v>
      </c>
    </row>
    <row r="89" spans="1:8">
      <c r="B89" s="2" t="s">
        <v>8634</v>
      </c>
      <c r="C89" s="83">
        <v>22</v>
      </c>
    </row>
    <row r="90" spans="1:8">
      <c r="B90" s="2" t="s">
        <v>8633</v>
      </c>
      <c r="C90" s="37">
        <v>38</v>
      </c>
      <c r="D90" s="42">
        <v>44116</v>
      </c>
    </row>
    <row r="91" spans="1:8">
      <c r="B91" s="2" t="s">
        <v>8632</v>
      </c>
      <c r="C91" s="37">
        <v>36</v>
      </c>
      <c r="D91" s="42"/>
    </row>
    <row r="92" spans="1:8">
      <c r="B92" s="2" t="s">
        <v>8631</v>
      </c>
      <c r="C92" s="37">
        <v>74</v>
      </c>
      <c r="D92" s="42">
        <v>44118</v>
      </c>
    </row>
    <row r="93" spans="1:8">
      <c r="B93" s="2" t="s">
        <v>8630</v>
      </c>
      <c r="C93" s="37">
        <v>96</v>
      </c>
      <c r="D93" s="42"/>
    </row>
    <row r="94" spans="1:8">
      <c r="B94" s="2" t="s">
        <v>8629</v>
      </c>
      <c r="C94" s="37">
        <v>84</v>
      </c>
      <c r="D94" s="42"/>
    </row>
    <row r="95" spans="1:8">
      <c r="B95" s="2" t="s">
        <v>8628</v>
      </c>
      <c r="C95" s="37">
        <v>64</v>
      </c>
      <c r="D95" s="42"/>
    </row>
    <row r="96" spans="1:8">
      <c r="B96" s="2" t="s">
        <v>8627</v>
      </c>
      <c r="C96" s="37">
        <v>0.95</v>
      </c>
      <c r="D96" s="76">
        <v>44139</v>
      </c>
    </row>
    <row r="97" spans="1:11">
      <c r="B97" s="2" t="s">
        <v>8626</v>
      </c>
      <c r="C97" s="37">
        <v>1.54</v>
      </c>
    </row>
    <row r="98" spans="1:11">
      <c r="B98" s="2" t="s">
        <v>8625</v>
      </c>
      <c r="C98" s="37">
        <v>0.84</v>
      </c>
    </row>
    <row r="99" spans="1:11">
      <c r="B99" s="2" t="s">
        <v>8624</v>
      </c>
      <c r="C99" s="37">
        <v>1.32</v>
      </c>
    </row>
    <row r="100" spans="1:11">
      <c r="B100" s="2" t="s">
        <v>8623</v>
      </c>
      <c r="C100" s="37">
        <v>1.2</v>
      </c>
    </row>
    <row r="101" spans="1:11">
      <c r="B101" s="2" t="s">
        <v>8622</v>
      </c>
      <c r="C101" s="37">
        <v>1.7</v>
      </c>
    </row>
    <row r="102" spans="1:11">
      <c r="B102" s="2" t="s">
        <v>8621</v>
      </c>
      <c r="C102">
        <v>1.57</v>
      </c>
    </row>
    <row r="103" spans="1:11">
      <c r="A103" t="s">
        <v>8620</v>
      </c>
      <c r="B103" s="2" t="s">
        <v>8619</v>
      </c>
      <c r="C103">
        <v>1.5</v>
      </c>
    </row>
    <row r="104" spans="1:11">
      <c r="A104" s="40"/>
      <c r="C104" s="37">
        <v>1</v>
      </c>
    </row>
    <row r="105" spans="1:11">
      <c r="C105" s="82">
        <v>3.5</v>
      </c>
      <c r="D105" s="42"/>
    </row>
    <row r="106" spans="1:11">
      <c r="A106" s="40"/>
      <c r="C106" s="82">
        <v>3</v>
      </c>
    </row>
    <row r="107" spans="1:11">
      <c r="C107" s="82">
        <v>2</v>
      </c>
    </row>
    <row r="108" spans="1:11">
      <c r="A108" s="40"/>
      <c r="C108" s="82">
        <v>1</v>
      </c>
    </row>
    <row r="109" spans="1:11">
      <c r="C109" s="82">
        <v>1</v>
      </c>
      <c r="D109" s="42"/>
    </row>
    <row r="110" spans="1:11">
      <c r="A110" s="40" t="s">
        <v>8618</v>
      </c>
      <c r="B110" s="2" t="s">
        <v>8617</v>
      </c>
      <c r="C110" s="37">
        <v>2</v>
      </c>
      <c r="D110" s="42"/>
    </row>
    <row r="111" spans="1:11">
      <c r="A111" s="40"/>
      <c r="B111" s="2"/>
      <c r="C111" s="37">
        <v>2</v>
      </c>
      <c r="D111" s="42"/>
    </row>
    <row r="112" spans="1:11">
      <c r="C112" s="37">
        <v>1</v>
      </c>
      <c r="K112" t="s">
        <v>8616</v>
      </c>
    </row>
    <row r="113" spans="1:11">
      <c r="A113" s="40"/>
      <c r="B113" s="2" t="s">
        <v>8615</v>
      </c>
      <c r="C113" s="37">
        <v>2.5</v>
      </c>
      <c r="K113" t="s">
        <v>8614</v>
      </c>
    </row>
    <row r="114" spans="1:11">
      <c r="B114" s="2" t="s">
        <v>8613</v>
      </c>
      <c r="C114" s="37">
        <v>1</v>
      </c>
      <c r="K114" t="s">
        <v>8612</v>
      </c>
    </row>
    <row r="115" spans="1:11">
      <c r="B115" s="2" t="s">
        <v>8611</v>
      </c>
      <c r="C115" s="37">
        <v>3.5</v>
      </c>
      <c r="D115" s="42"/>
      <c r="K115" t="s">
        <v>8610</v>
      </c>
    </row>
    <row r="116" spans="1:11">
      <c r="A116" s="40"/>
      <c r="B116" s="2" t="s">
        <v>8609</v>
      </c>
      <c r="C116" s="81">
        <v>2</v>
      </c>
      <c r="D116" s="76">
        <v>44140</v>
      </c>
      <c r="K116" t="s">
        <v>8608</v>
      </c>
    </row>
    <row r="117" spans="1:11">
      <c r="B117" s="2" t="s">
        <v>8607</v>
      </c>
      <c r="C117" s="37">
        <v>3</v>
      </c>
      <c r="D117" s="79" t="s">
        <v>8606</v>
      </c>
      <c r="K117" t="s">
        <v>8605</v>
      </c>
    </row>
    <row r="118" spans="1:11">
      <c r="A118" s="40"/>
      <c r="B118" s="2" t="s">
        <v>8604</v>
      </c>
      <c r="C118" s="80">
        <v>1.5</v>
      </c>
      <c r="D118" s="76">
        <v>44142</v>
      </c>
      <c r="K118" t="s">
        <v>8603</v>
      </c>
    </row>
    <row r="119" spans="1:11">
      <c r="A119" s="40"/>
      <c r="B119" s="2" t="s">
        <v>8602</v>
      </c>
      <c r="C119" s="37">
        <v>4.5</v>
      </c>
      <c r="D119" s="79" t="s">
        <v>8601</v>
      </c>
    </row>
    <row r="120" spans="1:11">
      <c r="A120" s="78" t="s">
        <v>8600</v>
      </c>
      <c r="B120" s="2" t="s">
        <v>8599</v>
      </c>
      <c r="C120" s="37">
        <v>1.5</v>
      </c>
      <c r="D120" s="76">
        <v>44145</v>
      </c>
    </row>
    <row r="121" spans="1:11">
      <c r="A121" s="40" t="s">
        <v>8498</v>
      </c>
      <c r="B121" t="s">
        <v>8598</v>
      </c>
      <c r="C121">
        <v>24</v>
      </c>
      <c r="K121" t="s">
        <v>8597</v>
      </c>
    </row>
    <row r="122" spans="1:11">
      <c r="A122" s="40"/>
      <c r="B122" s="2" t="s">
        <v>8596</v>
      </c>
      <c r="C122" s="37">
        <v>11.5</v>
      </c>
    </row>
    <row r="123" spans="1:11">
      <c r="A123" s="40"/>
      <c r="B123" s="2"/>
      <c r="C123" s="37">
        <v>2</v>
      </c>
      <c r="D123" s="42">
        <v>44126</v>
      </c>
      <c r="E123" s="77">
        <f>C122-C123</f>
        <v>9.5</v>
      </c>
    </row>
    <row r="124" spans="1:11">
      <c r="A124" s="40"/>
      <c r="B124" s="2"/>
      <c r="C124" s="37">
        <v>2</v>
      </c>
      <c r="D124" s="42">
        <v>44127</v>
      </c>
      <c r="E124" s="77">
        <f>E123-C124</f>
        <v>7.5</v>
      </c>
    </row>
    <row r="125" spans="1:11">
      <c r="A125" s="40"/>
      <c r="B125" s="2"/>
      <c r="C125" s="37">
        <v>2</v>
      </c>
      <c r="D125" s="42">
        <v>44128</v>
      </c>
      <c r="E125" s="77">
        <f>E124-C125</f>
        <v>5.5</v>
      </c>
    </row>
    <row r="126" spans="1:11">
      <c r="A126" s="40"/>
      <c r="B126" s="2"/>
      <c r="C126" s="37">
        <v>2</v>
      </c>
      <c r="D126" s="42">
        <v>44129</v>
      </c>
      <c r="E126" s="77">
        <f>E125-C126</f>
        <v>3.5</v>
      </c>
    </row>
    <row r="127" spans="1:11">
      <c r="A127" s="40"/>
      <c r="B127" s="2"/>
      <c r="C127" s="37">
        <v>2</v>
      </c>
      <c r="D127" s="42">
        <v>44130</v>
      </c>
      <c r="E127" s="77">
        <f>E126-C127</f>
        <v>1.5</v>
      </c>
    </row>
    <row r="128" spans="1:11">
      <c r="A128" s="40"/>
      <c r="B128" s="2"/>
      <c r="C128" s="37">
        <v>2</v>
      </c>
      <c r="D128" s="42">
        <v>44131</v>
      </c>
      <c r="E128" s="77">
        <f>E127-C128</f>
        <v>-0.5</v>
      </c>
    </row>
    <row r="129" spans="1:5">
      <c r="A129" s="40"/>
      <c r="B129" s="2" t="s">
        <v>8595</v>
      </c>
      <c r="D129" s="42"/>
      <c r="E129" s="77"/>
    </row>
    <row r="130" spans="1:5">
      <c r="A130" s="40"/>
      <c r="B130" s="2" t="s">
        <v>8594</v>
      </c>
      <c r="C130" s="37">
        <v>8</v>
      </c>
      <c r="E130" s="42"/>
    </row>
    <row r="131" spans="1:5">
      <c r="A131" s="40"/>
      <c r="C131" s="37">
        <v>2</v>
      </c>
      <c r="D131" s="42">
        <v>44135</v>
      </c>
    </row>
    <row r="132" spans="1:5">
      <c r="A132" s="40"/>
      <c r="C132" s="37">
        <v>2</v>
      </c>
      <c r="D132" s="42">
        <v>44136</v>
      </c>
    </row>
    <row r="133" spans="1:5">
      <c r="A133" s="40"/>
      <c r="C133" s="37">
        <v>2</v>
      </c>
      <c r="D133" s="42">
        <v>44137</v>
      </c>
    </row>
    <row r="134" spans="1:5">
      <c r="A134" s="40"/>
      <c r="C134" s="37">
        <v>2</v>
      </c>
      <c r="D134" s="42">
        <v>44138</v>
      </c>
    </row>
    <row r="135" spans="1:5">
      <c r="A135" s="40"/>
      <c r="B135" s="2" t="s">
        <v>8593</v>
      </c>
    </row>
    <row r="136" spans="1:5">
      <c r="A136" s="40"/>
      <c r="B136" t="s">
        <v>8592</v>
      </c>
      <c r="C136" s="37">
        <v>8</v>
      </c>
      <c r="D136" s="76">
        <v>44151</v>
      </c>
    </row>
    <row r="137" spans="1:5">
      <c r="A137" s="40"/>
      <c r="B137" t="s">
        <v>8591</v>
      </c>
      <c r="C137" s="37">
        <v>8</v>
      </c>
      <c r="D137" s="76">
        <v>44152</v>
      </c>
    </row>
    <row r="138" spans="1:5">
      <c r="A138" s="40"/>
      <c r="B138" t="s">
        <v>8590</v>
      </c>
      <c r="C138" s="37">
        <v>8</v>
      </c>
      <c r="D138" s="76">
        <v>44153</v>
      </c>
    </row>
    <row r="139" spans="1:5">
      <c r="A139" s="40"/>
      <c r="B139" t="s">
        <v>8589</v>
      </c>
      <c r="C139" s="37">
        <v>8</v>
      </c>
      <c r="D139" s="76">
        <v>44154</v>
      </c>
    </row>
    <row r="140" spans="1:5">
      <c r="A140" s="40"/>
      <c r="B140" t="s">
        <v>8588</v>
      </c>
      <c r="C140" s="37">
        <v>2</v>
      </c>
      <c r="D140" s="76">
        <v>44155</v>
      </c>
    </row>
    <row r="141" spans="1:5">
      <c r="A141" s="40"/>
      <c r="B141" t="s">
        <v>8588</v>
      </c>
      <c r="C141" s="37">
        <v>2</v>
      </c>
      <c r="D141" s="76">
        <v>44156</v>
      </c>
    </row>
    <row r="142" spans="1:5">
      <c r="A142" s="40"/>
      <c r="B142" t="s">
        <v>8588</v>
      </c>
      <c r="C142" s="37">
        <v>2</v>
      </c>
      <c r="D142" s="76">
        <v>44157</v>
      </c>
    </row>
    <row r="143" spans="1:5">
      <c r="A143" s="40"/>
      <c r="B143" t="s">
        <v>8588</v>
      </c>
      <c r="C143" s="37">
        <v>2</v>
      </c>
      <c r="D143" s="76">
        <v>44158</v>
      </c>
    </row>
    <row r="144" spans="1:5">
      <c r="A144" s="40"/>
      <c r="B144" t="s">
        <v>8587</v>
      </c>
      <c r="C144">
        <v>4</v>
      </c>
      <c r="D144" s="76">
        <v>44159</v>
      </c>
    </row>
    <row r="145" spans="1:18">
      <c r="A145" s="40"/>
      <c r="B145" t="s">
        <v>8587</v>
      </c>
      <c r="C145">
        <v>4</v>
      </c>
      <c r="D145" s="76">
        <v>44160</v>
      </c>
    </row>
    <row r="146" spans="1:18">
      <c r="A146" s="40"/>
      <c r="B146" t="s">
        <v>8587</v>
      </c>
      <c r="C146">
        <v>4</v>
      </c>
      <c r="D146" s="76">
        <v>44161</v>
      </c>
    </row>
    <row r="147" spans="1:18">
      <c r="A147" s="40"/>
      <c r="B147" t="s">
        <v>8587</v>
      </c>
      <c r="C147">
        <v>4</v>
      </c>
      <c r="D147" s="76">
        <v>44162</v>
      </c>
    </row>
    <row r="148" spans="1:18">
      <c r="A148" s="40"/>
      <c r="B148" t="s">
        <v>8587</v>
      </c>
      <c r="C148">
        <v>4</v>
      </c>
      <c r="D148" s="76">
        <v>44163</v>
      </c>
    </row>
    <row r="149" spans="1:18">
      <c r="A149" s="40"/>
      <c r="B149" t="s">
        <v>8586</v>
      </c>
      <c r="C149">
        <v>4</v>
      </c>
      <c r="D149" s="76">
        <v>44164</v>
      </c>
    </row>
    <row r="150" spans="1:18">
      <c r="A150" s="40"/>
      <c r="B150" s="2" t="s">
        <v>2992</v>
      </c>
      <c r="C150" s="65"/>
    </row>
    <row r="151" spans="1:18">
      <c r="A151" s="40"/>
      <c r="B151" s="2" t="s">
        <v>8585</v>
      </c>
      <c r="C151" s="65"/>
      <c r="N151" t="s">
        <v>8584</v>
      </c>
      <c r="O151">
        <v>5</v>
      </c>
    </row>
    <row r="152" spans="1:18" s="71" customFormat="1">
      <c r="A152" s="75"/>
      <c r="B152" s="72" t="s">
        <v>2964</v>
      </c>
      <c r="C152" s="74">
        <v>16</v>
      </c>
      <c r="D152" s="73">
        <v>44207</v>
      </c>
      <c r="E152" s="71" t="s">
        <v>8583</v>
      </c>
      <c r="F152" s="72" t="s">
        <v>8582</v>
      </c>
      <c r="O152" s="71">
        <f>9*O151</f>
        <v>45</v>
      </c>
    </row>
    <row r="153" spans="1:18">
      <c r="A153" s="40"/>
      <c r="B153" s="2" t="s">
        <v>8581</v>
      </c>
      <c r="C153" s="37">
        <v>2</v>
      </c>
      <c r="D153" s="42"/>
      <c r="E153">
        <v>2</v>
      </c>
      <c r="F153">
        <v>2</v>
      </c>
      <c r="G153">
        <v>2</v>
      </c>
      <c r="H153">
        <v>2</v>
      </c>
      <c r="I153">
        <v>2</v>
      </c>
      <c r="J153">
        <v>2</v>
      </c>
      <c r="K153">
        <v>10</v>
      </c>
      <c r="L153">
        <v>2</v>
      </c>
      <c r="M153">
        <v>4</v>
      </c>
      <c r="N153">
        <v>4</v>
      </c>
      <c r="O153">
        <v>4</v>
      </c>
      <c r="P153">
        <v>4</v>
      </c>
    </row>
    <row r="154" spans="1:18">
      <c r="A154" s="40"/>
      <c r="B154" s="2" t="s">
        <v>8580</v>
      </c>
      <c r="C154" s="37">
        <v>2</v>
      </c>
      <c r="E154">
        <v>1</v>
      </c>
      <c r="F154">
        <v>2</v>
      </c>
      <c r="G154">
        <v>3</v>
      </c>
      <c r="H154">
        <v>4</v>
      </c>
      <c r="I154">
        <v>5</v>
      </c>
      <c r="J154">
        <v>6</v>
      </c>
      <c r="K154">
        <v>7</v>
      </c>
      <c r="L154">
        <v>8</v>
      </c>
      <c r="M154">
        <v>9</v>
      </c>
      <c r="N154">
        <v>10</v>
      </c>
      <c r="O154">
        <v>11</v>
      </c>
      <c r="P154">
        <v>12</v>
      </c>
    </row>
    <row r="155" spans="1:18">
      <c r="A155" s="40"/>
      <c r="B155" t="s">
        <v>8579</v>
      </c>
      <c r="C155" s="37">
        <v>1</v>
      </c>
      <c r="D155" s="42">
        <v>44207</v>
      </c>
      <c r="E155" s="42">
        <v>44208</v>
      </c>
      <c r="F155" s="42">
        <v>44209</v>
      </c>
      <c r="G155" s="42">
        <v>44210</v>
      </c>
      <c r="H155" s="42">
        <v>44211</v>
      </c>
      <c r="I155" s="42">
        <v>44212</v>
      </c>
      <c r="J155" s="42">
        <v>44213</v>
      </c>
      <c r="K155" s="42">
        <v>44214</v>
      </c>
      <c r="L155" s="42">
        <v>44215</v>
      </c>
      <c r="M155" s="42">
        <v>44216</v>
      </c>
      <c r="N155" s="42">
        <v>44237</v>
      </c>
      <c r="O155" s="42">
        <v>44218</v>
      </c>
      <c r="P155" s="70">
        <v>44245</v>
      </c>
      <c r="Q155" s="42"/>
      <c r="R155" s="42"/>
    </row>
    <row r="156" spans="1:18">
      <c r="A156" s="40" t="s">
        <v>8578</v>
      </c>
      <c r="B156" s="2" t="s">
        <v>8404</v>
      </c>
      <c r="C156" s="50">
        <v>30</v>
      </c>
      <c r="F156" t="s">
        <v>8577</v>
      </c>
      <c r="G156" t="s">
        <v>8576</v>
      </c>
      <c r="H156" t="s">
        <v>8575</v>
      </c>
      <c r="I156" t="s">
        <v>8574</v>
      </c>
      <c r="J156" t="s">
        <v>8573</v>
      </c>
      <c r="K156" t="s">
        <v>8572</v>
      </c>
      <c r="L156" t="s">
        <v>8571</v>
      </c>
      <c r="M156" t="s">
        <v>2921</v>
      </c>
      <c r="N156" t="s">
        <v>8570</v>
      </c>
      <c r="O156" t="s">
        <v>8569</v>
      </c>
      <c r="P156" s="69" t="s">
        <v>8568</v>
      </c>
    </row>
    <row r="157" spans="1:18">
      <c r="A157" s="40"/>
      <c r="B157" s="2" t="s">
        <v>8567</v>
      </c>
      <c r="L157" t="s">
        <v>8566</v>
      </c>
    </row>
    <row r="158" spans="1:18">
      <c r="A158" s="40"/>
      <c r="B158" s="46" t="s">
        <v>8565</v>
      </c>
      <c r="C158" s="37">
        <v>44</v>
      </c>
    </row>
    <row r="159" spans="1:18">
      <c r="B159" s="68" t="s">
        <v>8564</v>
      </c>
      <c r="C159" s="37">
        <v>1</v>
      </c>
      <c r="D159" s="42">
        <v>44238</v>
      </c>
    </row>
    <row r="160" spans="1:18">
      <c r="A160" s="40" t="s">
        <v>1658</v>
      </c>
      <c r="B160" s="67" t="s">
        <v>8563</v>
      </c>
      <c r="C160" s="37">
        <v>1</v>
      </c>
      <c r="D160" s="42">
        <v>44238</v>
      </c>
    </row>
    <row r="161" spans="1:10">
      <c r="B161" s="2" t="s">
        <v>5319</v>
      </c>
    </row>
    <row r="162" spans="1:10">
      <c r="B162" s="2" t="s">
        <v>8562</v>
      </c>
      <c r="C162" s="37"/>
    </row>
    <row r="163" spans="1:10">
      <c r="B163" s="2" t="s">
        <v>8561</v>
      </c>
      <c r="C163" s="37"/>
    </row>
    <row r="164" spans="1:10">
      <c r="A164" s="40"/>
      <c r="B164" s="68" t="s">
        <v>8560</v>
      </c>
      <c r="C164" s="37">
        <v>4</v>
      </c>
      <c r="D164" s="42">
        <v>44239</v>
      </c>
      <c r="E164" t="s">
        <v>8559</v>
      </c>
    </row>
    <row r="165" spans="1:10">
      <c r="A165" s="40" t="s">
        <v>1346</v>
      </c>
      <c r="B165" s="68" t="s">
        <v>8558</v>
      </c>
      <c r="C165" s="37">
        <v>4</v>
      </c>
      <c r="D165" s="42">
        <v>44239</v>
      </c>
      <c r="E165" t="s">
        <v>8557</v>
      </c>
    </row>
    <row r="166" spans="1:10">
      <c r="A166" s="40"/>
      <c r="B166" s="2"/>
      <c r="D166" s="42"/>
    </row>
    <row r="167" spans="1:10">
      <c r="A167" s="40" t="s">
        <v>1675</v>
      </c>
      <c r="B167" s="67" t="s">
        <v>8556</v>
      </c>
      <c r="C167" s="37">
        <v>1</v>
      </c>
      <c r="D167" s="42">
        <v>44239</v>
      </c>
    </row>
    <row r="168" spans="1:10">
      <c r="B168" s="67" t="s">
        <v>8555</v>
      </c>
      <c r="C168" s="37">
        <v>1</v>
      </c>
      <c r="D168" s="42">
        <v>44239</v>
      </c>
    </row>
    <row r="169" spans="1:10">
      <c r="A169" s="40"/>
    </row>
    <row r="170" spans="1:10">
      <c r="A170" s="40"/>
      <c r="B170" s="37" t="s">
        <v>8554</v>
      </c>
      <c r="C170" s="37">
        <v>1</v>
      </c>
      <c r="D170" s="42">
        <v>44240</v>
      </c>
      <c r="J170" t="s">
        <v>10550</v>
      </c>
    </row>
    <row r="171" spans="1:10">
      <c r="A171" s="40"/>
      <c r="B171" s="37" t="s">
        <v>4884</v>
      </c>
      <c r="C171" s="37">
        <v>1</v>
      </c>
      <c r="D171" s="42">
        <v>44240</v>
      </c>
    </row>
    <row r="172" spans="1:10">
      <c r="A172" s="40"/>
      <c r="B172" s="37" t="s">
        <v>8553</v>
      </c>
      <c r="C172" s="37">
        <v>1</v>
      </c>
      <c r="D172" s="42">
        <v>44241</v>
      </c>
    </row>
    <row r="173" spans="1:10">
      <c r="B173" s="37" t="s">
        <v>8552</v>
      </c>
      <c r="C173" s="37">
        <v>1</v>
      </c>
      <c r="D173" s="42">
        <v>44241</v>
      </c>
    </row>
    <row r="174" spans="1:10">
      <c r="A174" t="s">
        <v>8551</v>
      </c>
      <c r="B174" s="37" t="s">
        <v>8550</v>
      </c>
      <c r="C174" s="37">
        <v>1</v>
      </c>
      <c r="D174" s="2" t="s">
        <v>8549</v>
      </c>
    </row>
    <row r="175" spans="1:10">
      <c r="B175" s="38" t="s">
        <v>8548</v>
      </c>
      <c r="C175" s="66">
        <v>8</v>
      </c>
      <c r="D175" s="42">
        <v>44242</v>
      </c>
    </row>
    <row r="176" spans="1:10">
      <c r="B176" s="2" t="s">
        <v>8547</v>
      </c>
      <c r="C176" s="37">
        <v>1</v>
      </c>
      <c r="D176" s="42">
        <v>44242</v>
      </c>
    </row>
    <row r="177" spans="1:9">
      <c r="B177" s="2" t="s">
        <v>8546</v>
      </c>
      <c r="C177" s="37">
        <v>1</v>
      </c>
      <c r="D177" s="42">
        <v>44242</v>
      </c>
    </row>
    <row r="178" spans="1:9">
      <c r="A178" s="40"/>
      <c r="B178" s="3" t="s">
        <v>8545</v>
      </c>
      <c r="C178" s="42"/>
    </row>
    <row r="179" spans="1:9">
      <c r="A179" s="40"/>
      <c r="B179" s="51" t="s">
        <v>8544</v>
      </c>
      <c r="C179" s="42"/>
    </row>
    <row r="180" spans="1:9">
      <c r="A180" s="40"/>
      <c r="B180" s="2" t="s">
        <v>8543</v>
      </c>
      <c r="C180" s="65"/>
    </row>
    <row r="181" spans="1:9">
      <c r="A181" s="40" t="s">
        <v>1639</v>
      </c>
      <c r="B181" t="s">
        <v>8542</v>
      </c>
      <c r="C181" s="65"/>
    </row>
    <row r="182" spans="1:9">
      <c r="A182" s="40"/>
      <c r="B182" t="s">
        <v>8541</v>
      </c>
      <c r="C182" s="37">
        <v>2</v>
      </c>
      <c r="D182" s="42" t="s">
        <v>8540</v>
      </c>
      <c r="H182" s="42">
        <v>44254</v>
      </c>
      <c r="I182" s="2" t="s">
        <v>8539</v>
      </c>
    </row>
    <row r="183" spans="1:9">
      <c r="A183" s="40"/>
      <c r="B183" t="s">
        <v>8538</v>
      </c>
      <c r="C183" s="37">
        <v>4</v>
      </c>
      <c r="D183" s="42" t="s">
        <v>8537</v>
      </c>
      <c r="G183" s="42">
        <v>44244</v>
      </c>
      <c r="H183" s="42">
        <v>44245</v>
      </c>
      <c r="I183" s="2" t="s">
        <v>8536</v>
      </c>
    </row>
    <row r="184" spans="1:9">
      <c r="A184" s="40"/>
      <c r="B184" t="s">
        <v>8535</v>
      </c>
      <c r="C184" s="37">
        <v>1</v>
      </c>
      <c r="D184" s="42">
        <v>44246</v>
      </c>
      <c r="I184" s="2" t="s">
        <v>1461</v>
      </c>
    </row>
    <row r="185" spans="1:9">
      <c r="A185" s="40"/>
      <c r="B185" s="64" t="s">
        <v>8534</v>
      </c>
      <c r="C185" s="37">
        <v>2</v>
      </c>
      <c r="D185" s="42" t="s">
        <v>8533</v>
      </c>
      <c r="G185" s="42">
        <v>44247</v>
      </c>
      <c r="H185" s="42">
        <v>44249</v>
      </c>
    </row>
    <row r="186" spans="1:9">
      <c r="A186" s="40"/>
      <c r="B186" s="64" t="s">
        <v>8532</v>
      </c>
      <c r="C186" s="65"/>
      <c r="D186" s="42" t="s">
        <v>8531</v>
      </c>
      <c r="I186" s="2" t="s">
        <v>8530</v>
      </c>
    </row>
    <row r="187" spans="1:9">
      <c r="A187" s="40"/>
      <c r="B187" s="64" t="s">
        <v>1966</v>
      </c>
      <c r="C187" s="37">
        <v>2</v>
      </c>
      <c r="D187" s="42"/>
      <c r="G187" s="42">
        <v>44248</v>
      </c>
      <c r="H187" s="42">
        <v>44250</v>
      </c>
      <c r="I187" s="2" t="s">
        <v>8529</v>
      </c>
    </row>
    <row r="188" spans="1:9">
      <c r="A188" s="40"/>
      <c r="B188" s="64" t="s">
        <v>1370</v>
      </c>
      <c r="C188" s="37">
        <v>2</v>
      </c>
      <c r="G188" s="42">
        <v>44249</v>
      </c>
      <c r="H188" s="42">
        <v>44250</v>
      </c>
    </row>
    <row r="189" spans="1:9">
      <c r="A189" s="40"/>
      <c r="B189" s="63" t="s">
        <v>1900</v>
      </c>
      <c r="C189" s="37">
        <v>2</v>
      </c>
      <c r="G189" s="42">
        <v>44243</v>
      </c>
    </row>
    <row r="190" spans="1:9">
      <c r="A190" s="40"/>
      <c r="B190" t="s">
        <v>1367</v>
      </c>
      <c r="C190" s="37">
        <v>2</v>
      </c>
      <c r="G190" s="42">
        <v>44250</v>
      </c>
    </row>
    <row r="191" spans="1:9">
      <c r="A191" s="40"/>
      <c r="B191" t="s">
        <v>1366</v>
      </c>
      <c r="C191" s="37">
        <v>2</v>
      </c>
      <c r="G191" s="42">
        <v>44251</v>
      </c>
    </row>
    <row r="192" spans="1:9">
      <c r="A192" s="40"/>
      <c r="B192" t="s">
        <v>1365</v>
      </c>
      <c r="C192" s="37">
        <v>2</v>
      </c>
      <c r="G192" s="42">
        <v>44252</v>
      </c>
    </row>
    <row r="193" spans="1:8">
      <c r="A193" s="40"/>
      <c r="B193" t="s">
        <v>1364</v>
      </c>
      <c r="C193" s="37">
        <v>2</v>
      </c>
      <c r="G193" s="42">
        <v>44252</v>
      </c>
    </row>
    <row r="194" spans="1:8">
      <c r="A194" s="40"/>
      <c r="B194" t="s">
        <v>1363</v>
      </c>
      <c r="C194" s="37">
        <v>2</v>
      </c>
      <c r="G194" s="42">
        <v>44252</v>
      </c>
    </row>
    <row r="195" spans="1:8">
      <c r="A195" s="40"/>
      <c r="B195" t="s">
        <v>1362</v>
      </c>
      <c r="C195" s="37">
        <v>2</v>
      </c>
      <c r="G195" s="42">
        <v>44252</v>
      </c>
    </row>
    <row r="196" spans="1:8">
      <c r="A196" s="40"/>
      <c r="B196" t="s">
        <v>1361</v>
      </c>
      <c r="C196" s="37">
        <v>2</v>
      </c>
      <c r="G196" s="42">
        <v>44252</v>
      </c>
    </row>
    <row r="197" spans="1:8">
      <c r="A197" s="40"/>
      <c r="B197" t="s">
        <v>1360</v>
      </c>
      <c r="C197" s="37">
        <v>2</v>
      </c>
      <c r="G197" s="42">
        <v>44253</v>
      </c>
    </row>
    <row r="198" spans="1:8">
      <c r="A198" s="40"/>
      <c r="B198" t="s">
        <v>1358</v>
      </c>
      <c r="C198" s="37">
        <v>2</v>
      </c>
      <c r="G198" s="42">
        <v>44255</v>
      </c>
    </row>
    <row r="199" spans="1:8">
      <c r="A199" s="40"/>
      <c r="B199" t="s">
        <v>1357</v>
      </c>
      <c r="C199" s="37">
        <v>2</v>
      </c>
      <c r="G199" s="42">
        <v>44256</v>
      </c>
    </row>
    <row r="200" spans="1:8">
      <c r="A200" s="40"/>
      <c r="B200" t="s">
        <v>1356</v>
      </c>
      <c r="C200" s="37">
        <v>2</v>
      </c>
    </row>
    <row r="201" spans="1:8">
      <c r="A201" s="40"/>
      <c r="B201" t="s">
        <v>1355</v>
      </c>
      <c r="C201" s="37">
        <v>2</v>
      </c>
    </row>
    <row r="202" spans="1:8">
      <c r="A202" s="40"/>
      <c r="B202" t="s">
        <v>1354</v>
      </c>
      <c r="C202" s="37">
        <v>2</v>
      </c>
    </row>
    <row r="203" spans="1:8">
      <c r="A203" s="40"/>
      <c r="B203" t="s">
        <v>1353</v>
      </c>
      <c r="C203" s="37">
        <v>2</v>
      </c>
      <c r="G203" s="42">
        <v>44257</v>
      </c>
    </row>
    <row r="204" spans="1:8">
      <c r="A204" s="40"/>
      <c r="B204" t="s">
        <v>1352</v>
      </c>
      <c r="C204" s="37">
        <v>2</v>
      </c>
      <c r="G204" s="42">
        <v>44258</v>
      </c>
    </row>
    <row r="205" spans="1:8">
      <c r="A205" s="40"/>
      <c r="B205" t="s">
        <v>1351</v>
      </c>
      <c r="C205" s="37">
        <v>2</v>
      </c>
      <c r="G205" s="42">
        <v>44259</v>
      </c>
      <c r="H205" s="2" t="s">
        <v>8528</v>
      </c>
    </row>
    <row r="206" spans="1:8">
      <c r="A206" s="40"/>
      <c r="B206" s="2" t="s">
        <v>2297</v>
      </c>
      <c r="C206" s="37">
        <v>2</v>
      </c>
      <c r="G206" s="42">
        <v>44260</v>
      </c>
      <c r="H206" s="2"/>
    </row>
    <row r="207" spans="1:8">
      <c r="A207" s="40"/>
      <c r="B207" s="2" t="s">
        <v>9050</v>
      </c>
      <c r="G207" s="42">
        <v>44261</v>
      </c>
      <c r="H207" s="2"/>
    </row>
    <row r="208" spans="1:8">
      <c r="A208" s="40"/>
      <c r="B208" s="2" t="s">
        <v>9050</v>
      </c>
      <c r="G208" s="42">
        <v>44262</v>
      </c>
      <c r="H208" s="2"/>
    </row>
    <row r="209" spans="1:7">
      <c r="A209" s="40"/>
      <c r="B209" t="s">
        <v>1350</v>
      </c>
      <c r="C209" s="37">
        <v>4</v>
      </c>
      <c r="G209" s="42">
        <v>44263</v>
      </c>
    </row>
    <row r="210" spans="1:7">
      <c r="A210" s="40"/>
      <c r="B210" t="s">
        <v>8527</v>
      </c>
      <c r="C210" s="37">
        <v>2</v>
      </c>
      <c r="G210" s="42">
        <v>44264</v>
      </c>
    </row>
    <row r="211" spans="1:7">
      <c r="A211" s="40"/>
      <c r="B211" t="s">
        <v>1348</v>
      </c>
      <c r="C211" s="37">
        <v>4</v>
      </c>
      <c r="G211" s="42">
        <v>44265</v>
      </c>
    </row>
    <row r="212" spans="1:7">
      <c r="A212" s="40"/>
      <c r="B212" t="s">
        <v>8526</v>
      </c>
      <c r="C212" s="37">
        <v>16</v>
      </c>
      <c r="D212" t="s">
        <v>8525</v>
      </c>
      <c r="G212" s="42" t="s">
        <v>8524</v>
      </c>
    </row>
    <row r="213" spans="1:7">
      <c r="A213" s="40"/>
      <c r="B213" t="s">
        <v>8523</v>
      </c>
      <c r="C213" s="37">
        <v>4</v>
      </c>
      <c r="D213" s="2" t="s">
        <v>8522</v>
      </c>
    </row>
    <row r="214" spans="1:7">
      <c r="A214" s="40"/>
      <c r="B214" s="2" t="s">
        <v>8521</v>
      </c>
      <c r="C214" s="37"/>
      <c r="D214" s="2"/>
    </row>
    <row r="215" spans="1:7">
      <c r="A215" s="40"/>
      <c r="B215" t="s">
        <v>8520</v>
      </c>
      <c r="C215" s="37">
        <v>2</v>
      </c>
      <c r="G215" s="42">
        <v>44270</v>
      </c>
    </row>
    <row r="216" spans="1:7">
      <c r="A216" s="40"/>
      <c r="B216" t="s">
        <v>1945</v>
      </c>
      <c r="C216" s="37">
        <v>4</v>
      </c>
      <c r="G216" s="42">
        <v>44270</v>
      </c>
    </row>
    <row r="217" spans="1:7">
      <c r="A217" s="40"/>
      <c r="B217" t="s">
        <v>1341</v>
      </c>
      <c r="C217" s="37">
        <v>4</v>
      </c>
      <c r="D217" t="s">
        <v>8519</v>
      </c>
      <c r="G217" s="42">
        <v>44270</v>
      </c>
    </row>
    <row r="218" spans="1:7">
      <c r="A218" s="40"/>
      <c r="B218" t="s">
        <v>8518</v>
      </c>
      <c r="C218" s="37"/>
    </row>
    <row r="219" spans="1:7">
      <c r="B219" s="2"/>
    </row>
    <row r="220" spans="1:7">
      <c r="B220" s="2"/>
    </row>
    <row r="221" spans="1:7">
      <c r="B221" s="2"/>
    </row>
    <row r="222" spans="1:7">
      <c r="B222" s="2"/>
    </row>
    <row r="223" spans="1:7">
      <c r="B223" s="2" t="s">
        <v>8788</v>
      </c>
    </row>
    <row r="224" spans="1:7">
      <c r="A224" s="40" t="s">
        <v>8517</v>
      </c>
      <c r="B224" t="s">
        <v>8516</v>
      </c>
      <c r="C224" s="37" t="s">
        <v>9517</v>
      </c>
      <c r="G224" s="42">
        <v>44271</v>
      </c>
    </row>
    <row r="225" spans="1:7">
      <c r="A225" s="40"/>
      <c r="B225" t="s">
        <v>8515</v>
      </c>
      <c r="C225" s="37">
        <v>1</v>
      </c>
      <c r="G225" s="42">
        <v>44271</v>
      </c>
    </row>
    <row r="226" spans="1:7">
      <c r="A226" s="40"/>
      <c r="B226" t="s">
        <v>8514</v>
      </c>
      <c r="C226" s="37">
        <v>1</v>
      </c>
      <c r="G226" s="42">
        <v>44271</v>
      </c>
    </row>
    <row r="227" spans="1:7">
      <c r="B227" t="s">
        <v>8513</v>
      </c>
      <c r="C227">
        <v>1</v>
      </c>
      <c r="G227" s="42">
        <v>44271</v>
      </c>
    </row>
    <row r="228" spans="1:7">
      <c r="B228" t="s">
        <v>8512</v>
      </c>
      <c r="C228" s="37">
        <v>1</v>
      </c>
      <c r="G228" s="42">
        <v>44271</v>
      </c>
    </row>
    <row r="229" spans="1:7">
      <c r="A229" s="40"/>
      <c r="B229" t="s">
        <v>8511</v>
      </c>
      <c r="C229" s="37">
        <v>1</v>
      </c>
      <c r="G229" s="42">
        <v>44271</v>
      </c>
    </row>
    <row r="230" spans="1:7">
      <c r="A230" s="40"/>
      <c r="B230" t="s">
        <v>8510</v>
      </c>
      <c r="C230" s="37">
        <v>1</v>
      </c>
      <c r="D230" s="2" t="s">
        <v>8509</v>
      </c>
      <c r="G230" s="42">
        <v>44271</v>
      </c>
    </row>
    <row r="231" spans="1:7">
      <c r="A231" s="40"/>
      <c r="B231" t="s">
        <v>3514</v>
      </c>
      <c r="C231" s="37">
        <v>1</v>
      </c>
      <c r="G231" s="42">
        <v>44271</v>
      </c>
    </row>
    <row r="232" spans="1:7">
      <c r="A232" s="40"/>
      <c r="B232" t="s">
        <v>3513</v>
      </c>
    </row>
    <row r="233" spans="1:7">
      <c r="A233" s="40"/>
      <c r="B233" t="s">
        <v>5051</v>
      </c>
    </row>
    <row r="234" spans="1:7">
      <c r="A234" s="40" t="s">
        <v>8508</v>
      </c>
      <c r="B234" s="2" t="s">
        <v>8507</v>
      </c>
      <c r="C234" s="37">
        <v>2</v>
      </c>
      <c r="G234" s="42">
        <v>44271</v>
      </c>
    </row>
    <row r="235" spans="1:7">
      <c r="A235" s="40"/>
      <c r="B235" s="2" t="s">
        <v>8506</v>
      </c>
      <c r="C235">
        <v>2</v>
      </c>
      <c r="G235" s="42">
        <v>44272</v>
      </c>
    </row>
    <row r="236" spans="1:7">
      <c r="A236" s="40"/>
      <c r="B236" t="s">
        <v>8505</v>
      </c>
      <c r="C236">
        <v>1</v>
      </c>
      <c r="G236" s="42">
        <v>44272</v>
      </c>
    </row>
    <row r="237" spans="1:7" ht="30">
      <c r="A237" s="40"/>
      <c r="B237" s="41" t="s">
        <v>8504</v>
      </c>
      <c r="G237" s="42">
        <v>44272</v>
      </c>
    </row>
    <row r="238" spans="1:7" ht="30">
      <c r="A238" s="40"/>
      <c r="B238" s="41" t="s">
        <v>8503</v>
      </c>
      <c r="C238">
        <v>1</v>
      </c>
      <c r="G238" s="42">
        <v>44272</v>
      </c>
    </row>
    <row r="239" spans="1:7">
      <c r="A239" s="40" t="s">
        <v>8502</v>
      </c>
      <c r="B239" t="s">
        <v>8501</v>
      </c>
      <c r="C239">
        <v>1</v>
      </c>
      <c r="G239" s="42">
        <v>44272</v>
      </c>
    </row>
    <row r="240" spans="1:7">
      <c r="A240" s="40"/>
      <c r="B240" t="s">
        <v>8500</v>
      </c>
      <c r="C240">
        <v>1</v>
      </c>
      <c r="G240" s="42">
        <v>44272</v>
      </c>
    </row>
    <row r="241" spans="1:7">
      <c r="A241" s="40"/>
      <c r="B241" t="s">
        <v>8499</v>
      </c>
      <c r="C241" s="37">
        <v>1</v>
      </c>
      <c r="G241" s="42">
        <v>44272</v>
      </c>
    </row>
    <row r="242" spans="1:7">
      <c r="A242" s="40"/>
      <c r="B242" s="2">
        <v>44242</v>
      </c>
    </row>
    <row r="243" spans="1:7">
      <c r="A243" s="40" t="s">
        <v>8498</v>
      </c>
      <c r="B243" s="40" t="s">
        <v>8497</v>
      </c>
    </row>
    <row r="244" spans="1:7">
      <c r="A244" s="40"/>
      <c r="B244" s="40" t="s">
        <v>8496</v>
      </c>
    </row>
    <row r="245" spans="1:7">
      <c r="A245" s="40"/>
      <c r="B245" t="s">
        <v>8495</v>
      </c>
    </row>
    <row r="246" spans="1:7">
      <c r="A246" s="40"/>
      <c r="B246" t="s">
        <v>8494</v>
      </c>
    </row>
    <row r="247" spans="1:7">
      <c r="A247" s="40"/>
      <c r="B247" t="s">
        <v>8493</v>
      </c>
    </row>
    <row r="248" spans="1:7">
      <c r="A248" s="40"/>
      <c r="B248" t="s">
        <v>8492</v>
      </c>
    </row>
    <row r="249" spans="1:7">
      <c r="A249" s="40"/>
      <c r="B249" t="s">
        <v>8491</v>
      </c>
    </row>
    <row r="250" spans="1:7">
      <c r="A250" s="40"/>
      <c r="B250" t="s">
        <v>8490</v>
      </c>
    </row>
    <row r="251" spans="1:7">
      <c r="A251" s="40"/>
      <c r="B251" t="s">
        <v>8489</v>
      </c>
    </row>
    <row r="252" spans="1:7">
      <c r="A252" s="40"/>
      <c r="B252" t="s">
        <v>8488</v>
      </c>
    </row>
    <row r="253" spans="1:7">
      <c r="B253" t="s">
        <v>8487</v>
      </c>
    </row>
    <row r="254" spans="1:7">
      <c r="B254" t="s">
        <v>8486</v>
      </c>
    </row>
    <row r="255" spans="1:7">
      <c r="B255" t="s">
        <v>8485</v>
      </c>
    </row>
    <row r="256" spans="1:7">
      <c r="B256" t="s">
        <v>8484</v>
      </c>
    </row>
    <row r="257" spans="1:21">
      <c r="B257" t="s">
        <v>8483</v>
      </c>
    </row>
    <row r="258" spans="1:21">
      <c r="B258" t="s">
        <v>8482</v>
      </c>
      <c r="Q258" s="62" t="s">
        <v>8481</v>
      </c>
    </row>
    <row r="259" spans="1:21">
      <c r="B259" t="s">
        <v>8480</v>
      </c>
      <c r="N259" t="s">
        <v>8479</v>
      </c>
      <c r="O259" t="s">
        <v>8478</v>
      </c>
      <c r="P259" t="s">
        <v>8477</v>
      </c>
      <c r="Q259" t="s">
        <v>8476</v>
      </c>
      <c r="R259" t="s">
        <v>8475</v>
      </c>
      <c r="S259" s="46" t="s">
        <v>8474</v>
      </c>
      <c r="T259" s="46" t="s">
        <v>8473</v>
      </c>
    </row>
    <row r="260" spans="1:21">
      <c r="B260" t="s">
        <v>8472</v>
      </c>
      <c r="P260" s="60">
        <v>6</v>
      </c>
      <c r="Q260" s="60">
        <v>7</v>
      </c>
      <c r="R260" s="60">
        <v>8</v>
      </c>
      <c r="S260" s="55">
        <v>9</v>
      </c>
      <c r="T260" s="55">
        <v>10</v>
      </c>
      <c r="U260">
        <v>10</v>
      </c>
    </row>
    <row r="261" spans="1:21">
      <c r="B261" t="s">
        <v>8471</v>
      </c>
      <c r="N261" s="59">
        <v>11</v>
      </c>
      <c r="O261" s="60">
        <f t="shared" ref="O261:T261" si="0">N261+1</f>
        <v>12</v>
      </c>
      <c r="P261" s="60">
        <f t="shared" si="0"/>
        <v>13</v>
      </c>
      <c r="Q261" s="60">
        <f t="shared" si="0"/>
        <v>14</v>
      </c>
      <c r="R261" s="60">
        <f t="shared" si="0"/>
        <v>15</v>
      </c>
      <c r="S261" s="60">
        <f t="shared" si="0"/>
        <v>16</v>
      </c>
      <c r="T261" s="60">
        <f t="shared" si="0"/>
        <v>17</v>
      </c>
      <c r="U261">
        <v>22</v>
      </c>
    </row>
    <row r="262" spans="1:21">
      <c r="B262" t="s">
        <v>8470</v>
      </c>
      <c r="N262" s="61">
        <f t="shared" ref="N262:T263" si="1">N261+7</f>
        <v>18</v>
      </c>
      <c r="O262" s="60">
        <f t="shared" si="1"/>
        <v>19</v>
      </c>
      <c r="P262" s="60">
        <f t="shared" si="1"/>
        <v>20</v>
      </c>
      <c r="Q262" s="60">
        <f t="shared" si="1"/>
        <v>21</v>
      </c>
      <c r="R262" s="60">
        <f t="shared" si="1"/>
        <v>22</v>
      </c>
      <c r="S262" s="60">
        <f t="shared" si="1"/>
        <v>23</v>
      </c>
      <c r="T262" s="60">
        <f t="shared" si="1"/>
        <v>24</v>
      </c>
      <c r="U262">
        <f>14+8</f>
        <v>22</v>
      </c>
    </row>
    <row r="263" spans="1:21">
      <c r="B263" t="s">
        <v>8469</v>
      </c>
      <c r="N263" s="55">
        <f t="shared" si="1"/>
        <v>25</v>
      </c>
      <c r="O263" s="55">
        <f t="shared" si="1"/>
        <v>26</v>
      </c>
      <c r="P263" s="55">
        <f t="shared" si="1"/>
        <v>27</v>
      </c>
      <c r="Q263" s="55">
        <f t="shared" si="1"/>
        <v>28</v>
      </c>
      <c r="R263" s="59">
        <f t="shared" si="1"/>
        <v>29</v>
      </c>
      <c r="S263" s="55">
        <f t="shared" si="1"/>
        <v>30</v>
      </c>
      <c r="T263" s="55">
        <f t="shared" si="1"/>
        <v>31</v>
      </c>
      <c r="U263">
        <v>22</v>
      </c>
    </row>
    <row r="264" spans="1:21">
      <c r="B264" s="2" t="s">
        <v>8468</v>
      </c>
      <c r="C264">
        <v>2</v>
      </c>
      <c r="D264" s="42">
        <v>44272</v>
      </c>
    </row>
    <row r="265" spans="1:21">
      <c r="C265">
        <v>4</v>
      </c>
      <c r="D265" s="42"/>
      <c r="G265">
        <f>3*14</f>
        <v>42</v>
      </c>
      <c r="Q265" t="s">
        <v>8466</v>
      </c>
    </row>
    <row r="266" spans="1:21" ht="15.75" thickBot="1">
      <c r="A266" t="s">
        <v>8465</v>
      </c>
      <c r="G266">
        <f>G267-SUM(U260:U275)</f>
        <v>44510.523300000001</v>
      </c>
      <c r="H266" t="s">
        <v>8464</v>
      </c>
      <c r="I266" t="s">
        <v>8463</v>
      </c>
      <c r="N266" s="55">
        <v>1</v>
      </c>
      <c r="O266" s="55">
        <f t="shared" ref="O266:T266" si="2">N266+1</f>
        <v>2</v>
      </c>
      <c r="P266" s="55">
        <f t="shared" si="2"/>
        <v>3</v>
      </c>
      <c r="Q266" s="55">
        <f t="shared" si="2"/>
        <v>4</v>
      </c>
      <c r="R266" s="55">
        <f t="shared" si="2"/>
        <v>5</v>
      </c>
      <c r="S266" s="46">
        <f t="shared" si="2"/>
        <v>6</v>
      </c>
      <c r="T266" s="46">
        <f t="shared" si="2"/>
        <v>7</v>
      </c>
      <c r="U266">
        <v>14</v>
      </c>
    </row>
    <row r="267" spans="1:21" ht="15.75" thickBot="1">
      <c r="B267" s="2" t="s">
        <v>1461</v>
      </c>
      <c r="C267">
        <v>2</v>
      </c>
      <c r="D267" s="42">
        <v>44274</v>
      </c>
      <c r="F267" s="58" t="s">
        <v>8462</v>
      </c>
      <c r="G267" s="57">
        <f>SUM(C152:C327)</f>
        <v>44770.523300000001</v>
      </c>
      <c r="H267" s="42">
        <v>44203</v>
      </c>
      <c r="I267" s="56">
        <f>H267+(G268-G269)*7</f>
        <v>66568</v>
      </c>
      <c r="J267">
        <f>30*2</f>
        <v>60</v>
      </c>
      <c r="K267">
        <f>J267/8</f>
        <v>7.5</v>
      </c>
      <c r="N267" s="55">
        <f t="shared" ref="N267:T268" si="3">N266+7</f>
        <v>8</v>
      </c>
      <c r="O267" s="55">
        <f t="shared" si="3"/>
        <v>9</v>
      </c>
      <c r="P267" s="55">
        <f t="shared" si="3"/>
        <v>10</v>
      </c>
      <c r="Q267">
        <f t="shared" si="3"/>
        <v>11</v>
      </c>
      <c r="R267" s="47">
        <f t="shared" si="3"/>
        <v>12</v>
      </c>
      <c r="S267" s="46">
        <f t="shared" si="3"/>
        <v>13</v>
      </c>
      <c r="T267" s="46">
        <f t="shared" si="3"/>
        <v>14</v>
      </c>
      <c r="U267">
        <v>22</v>
      </c>
    </row>
    <row r="268" spans="1:21">
      <c r="A268" t="s">
        <v>8461</v>
      </c>
      <c r="B268" t="s">
        <v>9051</v>
      </c>
      <c r="C268" s="46">
        <v>18</v>
      </c>
      <c r="D268" s="42">
        <v>44279</v>
      </c>
      <c r="F268" t="s">
        <v>8460</v>
      </c>
      <c r="G268">
        <f>ROUNDUP(G267/14, 0)</f>
        <v>3198</v>
      </c>
      <c r="I268" s="54">
        <v>43919</v>
      </c>
      <c r="N268" s="53">
        <f t="shared" si="3"/>
        <v>15</v>
      </c>
      <c r="O268">
        <f t="shared" si="3"/>
        <v>16</v>
      </c>
      <c r="P268">
        <f t="shared" si="3"/>
        <v>17</v>
      </c>
      <c r="Q268">
        <f t="shared" si="3"/>
        <v>18</v>
      </c>
      <c r="R268">
        <f t="shared" si="3"/>
        <v>19</v>
      </c>
      <c r="S268" s="46">
        <f t="shared" si="3"/>
        <v>20</v>
      </c>
      <c r="T268" s="46">
        <f t="shared" si="3"/>
        <v>21</v>
      </c>
      <c r="U268">
        <v>22</v>
      </c>
    </row>
    <row r="269" spans="1:21">
      <c r="A269" t="s">
        <v>8459</v>
      </c>
      <c r="D269" s="52"/>
      <c r="F269" t="s">
        <v>8458</v>
      </c>
      <c r="G269">
        <v>3</v>
      </c>
      <c r="I269" t="s">
        <v>8457</v>
      </c>
      <c r="N269">
        <f t="shared" ref="N269:T269" si="4">7+N268</f>
        <v>22</v>
      </c>
      <c r="O269">
        <f t="shared" si="4"/>
        <v>23</v>
      </c>
      <c r="P269">
        <f t="shared" si="4"/>
        <v>24</v>
      </c>
      <c r="Q269">
        <f t="shared" si="4"/>
        <v>25</v>
      </c>
      <c r="R269" s="47">
        <f t="shared" si="4"/>
        <v>26</v>
      </c>
      <c r="S269" s="46">
        <f t="shared" si="4"/>
        <v>27</v>
      </c>
      <c r="T269" s="46">
        <f t="shared" si="4"/>
        <v>28</v>
      </c>
      <c r="U269">
        <v>22</v>
      </c>
    </row>
    <row r="270" spans="1:21">
      <c r="A270" s="40"/>
      <c r="B270" s="51" t="s">
        <v>8456</v>
      </c>
      <c r="C270">
        <v>8</v>
      </c>
      <c r="D270" s="42">
        <v>44273</v>
      </c>
      <c r="F270" s="50" t="s">
        <v>8455</v>
      </c>
      <c r="G270" s="49">
        <f>G267/C334</f>
        <v>95.663511324786327</v>
      </c>
    </row>
    <row r="271" spans="1:21">
      <c r="A271" t="s">
        <v>8454</v>
      </c>
      <c r="B271" s="2" t="s">
        <v>8467</v>
      </c>
      <c r="C271">
        <v>4</v>
      </c>
      <c r="D271" s="42">
        <v>44273</v>
      </c>
      <c r="F271" s="37" t="s">
        <v>8453</v>
      </c>
      <c r="G271" s="48">
        <f>1-G270</f>
        <v>-94.663511324786327</v>
      </c>
      <c r="Q271" t="s">
        <v>8452</v>
      </c>
    </row>
    <row r="272" spans="1:21">
      <c r="B272" t="s">
        <v>8451</v>
      </c>
      <c r="C272" s="42"/>
      <c r="G272">
        <f>SUMIF(C45:C268,"Green",C45:C268)</f>
        <v>0</v>
      </c>
      <c r="N272">
        <v>1</v>
      </c>
      <c r="O272">
        <f t="shared" ref="O272:T272" si="5">N272+1</f>
        <v>2</v>
      </c>
      <c r="P272">
        <f t="shared" si="5"/>
        <v>3</v>
      </c>
      <c r="Q272">
        <f t="shared" si="5"/>
        <v>4</v>
      </c>
      <c r="R272">
        <f t="shared" si="5"/>
        <v>5</v>
      </c>
      <c r="S272" s="46">
        <f t="shared" si="5"/>
        <v>6</v>
      </c>
      <c r="T272" s="46">
        <f t="shared" si="5"/>
        <v>7</v>
      </c>
      <c r="U272">
        <v>14</v>
      </c>
    </row>
    <row r="273" spans="1:21">
      <c r="A273" s="40"/>
      <c r="B273" s="2" t="s">
        <v>8450</v>
      </c>
      <c r="C273" s="42"/>
      <c r="E273" t="s">
        <v>9052</v>
      </c>
      <c r="F273" t="s">
        <v>9053</v>
      </c>
      <c r="J273" t="s">
        <v>8449</v>
      </c>
      <c r="N273">
        <f t="shared" ref="N273:T275" si="6">N272+7</f>
        <v>8</v>
      </c>
      <c r="O273">
        <f t="shared" si="6"/>
        <v>9</v>
      </c>
      <c r="P273" s="47">
        <f t="shared" si="6"/>
        <v>10</v>
      </c>
      <c r="Q273">
        <f t="shared" si="6"/>
        <v>11</v>
      </c>
      <c r="R273">
        <f t="shared" si="6"/>
        <v>12</v>
      </c>
      <c r="S273" s="46">
        <f t="shared" si="6"/>
        <v>13</v>
      </c>
      <c r="T273" s="46">
        <f t="shared" si="6"/>
        <v>14</v>
      </c>
      <c r="U273">
        <v>22</v>
      </c>
    </row>
    <row r="274" spans="1:21">
      <c r="A274" s="40"/>
      <c r="B274" s="2" t="s">
        <v>8448</v>
      </c>
      <c r="F274" t="s">
        <v>9054</v>
      </c>
      <c r="L274" t="s">
        <v>8447</v>
      </c>
      <c r="N274">
        <f t="shared" si="6"/>
        <v>15</v>
      </c>
      <c r="O274">
        <f t="shared" si="6"/>
        <v>16</v>
      </c>
      <c r="P274">
        <f t="shared" si="6"/>
        <v>17</v>
      </c>
      <c r="Q274">
        <f t="shared" si="6"/>
        <v>18</v>
      </c>
      <c r="R274">
        <f t="shared" si="6"/>
        <v>19</v>
      </c>
      <c r="S274" s="46">
        <f t="shared" si="6"/>
        <v>20</v>
      </c>
      <c r="T274" s="46">
        <f t="shared" si="6"/>
        <v>21</v>
      </c>
      <c r="U274">
        <v>14</v>
      </c>
    </row>
    <row r="275" spans="1:21">
      <c r="A275" s="40"/>
      <c r="B275" s="2" t="s">
        <v>8446</v>
      </c>
      <c r="D275" s="42"/>
      <c r="N275" s="47">
        <f t="shared" si="6"/>
        <v>22</v>
      </c>
      <c r="O275" s="47">
        <f t="shared" si="6"/>
        <v>23</v>
      </c>
      <c r="P275" s="47">
        <f t="shared" si="6"/>
        <v>24</v>
      </c>
      <c r="Q275" s="47">
        <f t="shared" si="6"/>
        <v>25</v>
      </c>
      <c r="R275" s="47">
        <f t="shared" si="6"/>
        <v>26</v>
      </c>
      <c r="S275" s="46">
        <f t="shared" si="6"/>
        <v>27</v>
      </c>
      <c r="T275" s="46">
        <f t="shared" si="6"/>
        <v>28</v>
      </c>
      <c r="U275">
        <v>54</v>
      </c>
    </row>
    <row r="276" spans="1:21">
      <c r="A276" s="40" t="s">
        <v>8445</v>
      </c>
    </row>
    <row r="277" spans="1:21">
      <c r="A277" t="s">
        <v>8444</v>
      </c>
      <c r="B277" t="s">
        <v>8443</v>
      </c>
      <c r="C277" s="37">
        <v>4</v>
      </c>
      <c r="D277" s="42">
        <v>44260</v>
      </c>
      <c r="K277" t="s">
        <v>8442</v>
      </c>
    </row>
    <row r="278" spans="1:21">
      <c r="B278" t="s">
        <v>9459</v>
      </c>
      <c r="C278" s="97">
        <v>0.72</v>
      </c>
      <c r="D278" s="42" t="s">
        <v>9461</v>
      </c>
    </row>
    <row r="279" spans="1:21">
      <c r="B279" t="s">
        <v>9460</v>
      </c>
      <c r="C279" s="97">
        <v>0.74</v>
      </c>
      <c r="D279" s="42" t="s">
        <v>9462</v>
      </c>
    </row>
    <row r="280" spans="1:21">
      <c r="B280" t="s">
        <v>8441</v>
      </c>
      <c r="C280">
        <v>4</v>
      </c>
      <c r="D280" s="42">
        <f>D277+7</f>
        <v>44267</v>
      </c>
      <c r="K280" t="s">
        <v>8440</v>
      </c>
    </row>
    <row r="281" spans="1:21">
      <c r="B281" t="s">
        <v>10602</v>
      </c>
      <c r="C281" s="98">
        <v>0.5333</v>
      </c>
      <c r="D281" s="42" t="s">
        <v>9463</v>
      </c>
    </row>
    <row r="282" spans="1:21">
      <c r="B282" s="99" t="s">
        <v>1675</v>
      </c>
      <c r="C282" s="98">
        <f>3/5</f>
        <v>0.6</v>
      </c>
      <c r="D282" s="42"/>
    </row>
    <row r="283" spans="1:21">
      <c r="B283" s="99" t="s">
        <v>9464</v>
      </c>
      <c r="C283" s="98">
        <f>1/3</f>
        <v>0.33333333333333331</v>
      </c>
      <c r="D283" s="42"/>
    </row>
    <row r="284" spans="1:21">
      <c r="B284" s="99" t="s">
        <v>8072</v>
      </c>
      <c r="C284" s="98">
        <f>2/4</f>
        <v>0.5</v>
      </c>
      <c r="D284" s="42"/>
    </row>
    <row r="285" spans="1:21">
      <c r="B285" s="99" t="s">
        <v>9465</v>
      </c>
      <c r="C285" s="98">
        <f>2/3</f>
        <v>0.66666666666666663</v>
      </c>
      <c r="D285" s="42"/>
    </row>
    <row r="286" spans="1:21">
      <c r="B286" s="25" t="s">
        <v>10585</v>
      </c>
      <c r="C286" s="98">
        <v>0.6</v>
      </c>
      <c r="D286" s="42">
        <v>44277</v>
      </c>
    </row>
    <row r="287" spans="1:21">
      <c r="B287" s="99" t="s">
        <v>9465</v>
      </c>
      <c r="C287" s="98">
        <f>2/4</f>
        <v>0.5</v>
      </c>
      <c r="D287" s="42"/>
    </row>
    <row r="288" spans="1:21">
      <c r="B288" s="99" t="s">
        <v>1675</v>
      </c>
      <c r="C288" s="98">
        <f>2/4</f>
        <v>0.5</v>
      </c>
      <c r="D288" s="42"/>
    </row>
    <row r="289" spans="2:7">
      <c r="B289" s="99" t="s">
        <v>8072</v>
      </c>
      <c r="C289" s="105">
        <v>0.75</v>
      </c>
      <c r="D289" s="42"/>
    </row>
    <row r="290" spans="2:7">
      <c r="B290" s="99" t="s">
        <v>9464</v>
      </c>
      <c r="C290" s="98">
        <f>2/4</f>
        <v>0.5</v>
      </c>
      <c r="D290" s="42"/>
    </row>
    <row r="291" spans="2:7">
      <c r="B291" s="25" t="s">
        <v>10639</v>
      </c>
      <c r="C291" s="98">
        <v>0.69</v>
      </c>
      <c r="D291" s="42">
        <v>44279</v>
      </c>
    </row>
    <row r="292" spans="2:7">
      <c r="B292" s="99" t="s">
        <v>9465</v>
      </c>
      <c r="C292" s="105">
        <v>0.77</v>
      </c>
    </row>
    <row r="293" spans="2:7">
      <c r="B293" s="99" t="s">
        <v>1675</v>
      </c>
      <c r="C293" s="98">
        <v>0.69</v>
      </c>
      <c r="D293" s="42"/>
    </row>
    <row r="294" spans="2:7">
      <c r="B294" s="99" t="s">
        <v>8072</v>
      </c>
      <c r="C294" s="98">
        <v>0.61</v>
      </c>
      <c r="D294" s="42"/>
    </row>
    <row r="295" spans="2:7">
      <c r="B295" s="99" t="s">
        <v>9464</v>
      </c>
      <c r="C295" s="105">
        <v>0.77</v>
      </c>
      <c r="D295" s="42"/>
    </row>
    <row r="296" spans="2:7">
      <c r="B296" s="25" t="s">
        <v>10748</v>
      </c>
      <c r="C296" s="98">
        <v>0.6</v>
      </c>
      <c r="D296" s="42">
        <v>44280</v>
      </c>
    </row>
    <row r="297" spans="2:7">
      <c r="B297" s="99" t="s">
        <v>9465</v>
      </c>
      <c r="C297" s="98">
        <v>0.5</v>
      </c>
      <c r="D297" s="42"/>
    </row>
    <row r="298" spans="2:7">
      <c r="B298" s="99" t="s">
        <v>1675</v>
      </c>
      <c r="C298" s="98">
        <v>0.6</v>
      </c>
      <c r="D298" s="42"/>
    </row>
    <row r="299" spans="2:7">
      <c r="B299" s="99" t="s">
        <v>8072</v>
      </c>
      <c r="C299" s="98">
        <v>0.6</v>
      </c>
      <c r="D299" s="42"/>
    </row>
    <row r="300" spans="2:7">
      <c r="B300" s="99" t="s">
        <v>9464</v>
      </c>
      <c r="C300" s="105">
        <v>0.75</v>
      </c>
      <c r="D300" s="42"/>
    </row>
    <row r="301" spans="2:7">
      <c r="B301" s="99"/>
      <c r="C301" s="105"/>
      <c r="D301" s="42"/>
    </row>
    <row r="302" spans="2:7">
      <c r="B302" s="99"/>
      <c r="C302" s="105"/>
      <c r="D302" s="42"/>
    </row>
    <row r="303" spans="2:7">
      <c r="C303" s="105"/>
      <c r="D303" s="42"/>
    </row>
    <row r="304" spans="2:7">
      <c r="B304" s="25"/>
      <c r="C304" s="105"/>
      <c r="D304" s="42"/>
      <c r="F304">
        <v>10</v>
      </c>
      <c r="G304">
        <v>14</v>
      </c>
    </row>
    <row r="305" spans="2:7">
      <c r="B305" s="25"/>
      <c r="C305" s="105"/>
      <c r="D305" s="42"/>
      <c r="E305" t="s">
        <v>8671</v>
      </c>
      <c r="F305" t="s">
        <v>10878</v>
      </c>
      <c r="G305" t="s">
        <v>10879</v>
      </c>
    </row>
    <row r="306" spans="2:7">
      <c r="B306" s="25" t="s">
        <v>10869</v>
      </c>
      <c r="C306" s="105"/>
      <c r="D306" s="42"/>
      <c r="E306">
        <v>40</v>
      </c>
      <c r="F306">
        <f>ROUNDUP(E306/$F$304, 0)</f>
        <v>4</v>
      </c>
      <c r="G306">
        <f>ROUNDUP(E306/$G$304, 0)</f>
        <v>3</v>
      </c>
    </row>
    <row r="307" spans="2:7">
      <c r="B307" s="25" t="s">
        <v>10870</v>
      </c>
      <c r="C307" s="105"/>
      <c r="D307" s="42"/>
      <c r="E307">
        <v>20</v>
      </c>
      <c r="F307">
        <f>ROUNDUP(E307/$F$304, 0)</f>
        <v>2</v>
      </c>
      <c r="G307">
        <f t="shared" ref="G307:G315" si="7">ROUNDUP(E307/$G$304, 0)</f>
        <v>2</v>
      </c>
    </row>
    <row r="308" spans="2:7">
      <c r="B308" s="25" t="s">
        <v>9485</v>
      </c>
      <c r="C308" s="105"/>
      <c r="D308" s="42"/>
      <c r="E308">
        <v>4</v>
      </c>
      <c r="F308">
        <f t="shared" ref="F308:F315" si="8">ROUNDUP(E308/$F$304, 0)</f>
        <v>1</v>
      </c>
      <c r="G308">
        <f t="shared" si="7"/>
        <v>1</v>
      </c>
    </row>
    <row r="309" spans="2:7">
      <c r="B309" s="25" t="s">
        <v>10871</v>
      </c>
      <c r="C309" s="105"/>
      <c r="D309" s="42"/>
      <c r="E309">
        <v>20</v>
      </c>
      <c r="F309">
        <f t="shared" si="8"/>
        <v>2</v>
      </c>
      <c r="G309">
        <f t="shared" si="7"/>
        <v>2</v>
      </c>
    </row>
    <row r="310" spans="2:7">
      <c r="B310" s="25" t="s">
        <v>10875</v>
      </c>
      <c r="C310" s="105" t="s">
        <v>11144</v>
      </c>
      <c r="D310" s="42"/>
      <c r="E310">
        <v>4</v>
      </c>
      <c r="F310">
        <f t="shared" si="8"/>
        <v>1</v>
      </c>
      <c r="G310">
        <f t="shared" si="7"/>
        <v>1</v>
      </c>
    </row>
    <row r="311" spans="2:7">
      <c r="B311" s="25" t="s">
        <v>10876</v>
      </c>
      <c r="C311" s="105" t="s">
        <v>11145</v>
      </c>
      <c r="D311" s="42"/>
      <c r="E311">
        <v>4</v>
      </c>
      <c r="F311">
        <f t="shared" si="8"/>
        <v>1</v>
      </c>
      <c r="G311">
        <f t="shared" si="7"/>
        <v>1</v>
      </c>
    </row>
    <row r="312" spans="2:7">
      <c r="B312" s="25" t="s">
        <v>10877</v>
      </c>
      <c r="C312" s="105" t="s">
        <v>11146</v>
      </c>
      <c r="D312" s="42"/>
      <c r="E312">
        <v>4</v>
      </c>
      <c r="F312">
        <f t="shared" si="8"/>
        <v>1</v>
      </c>
      <c r="G312">
        <f t="shared" si="7"/>
        <v>1</v>
      </c>
    </row>
    <row r="313" spans="2:7">
      <c r="B313" s="25" t="s">
        <v>10873</v>
      </c>
      <c r="C313" s="105" t="s">
        <v>11147</v>
      </c>
      <c r="D313" s="42"/>
      <c r="E313">
        <v>4</v>
      </c>
      <c r="F313">
        <f t="shared" si="8"/>
        <v>1</v>
      </c>
      <c r="G313">
        <f t="shared" si="7"/>
        <v>1</v>
      </c>
    </row>
    <row r="314" spans="2:7">
      <c r="B314" s="25" t="s">
        <v>10874</v>
      </c>
      <c r="C314" s="105" t="s">
        <v>11148</v>
      </c>
      <c r="D314" s="42"/>
      <c r="E314">
        <v>4</v>
      </c>
      <c r="F314">
        <f t="shared" si="8"/>
        <v>1</v>
      </c>
      <c r="G314">
        <f t="shared" si="7"/>
        <v>1</v>
      </c>
    </row>
    <row r="315" spans="2:7">
      <c r="B315" s="25" t="s">
        <v>10872</v>
      </c>
      <c r="C315" s="105" t="s">
        <v>11149</v>
      </c>
      <c r="D315" s="42"/>
      <c r="E315">
        <v>4</v>
      </c>
      <c r="F315">
        <f t="shared" si="8"/>
        <v>1</v>
      </c>
      <c r="G315">
        <f t="shared" si="7"/>
        <v>1</v>
      </c>
    </row>
    <row r="316" spans="2:7">
      <c r="B316" s="25" t="s">
        <v>10868</v>
      </c>
      <c r="C316" s="105"/>
      <c r="D316" s="42" t="s">
        <v>10867</v>
      </c>
      <c r="E316">
        <f>16 * 8</f>
        <v>128</v>
      </c>
      <c r="F316">
        <f>ROUNDUP(E316/$F$304, 0)</f>
        <v>13</v>
      </c>
      <c r="G316">
        <v>13</v>
      </c>
    </row>
    <row r="317" spans="2:7">
      <c r="C317" s="105"/>
      <c r="D317" s="42"/>
      <c r="E317">
        <f>SUM(E306:E316)</f>
        <v>236</v>
      </c>
      <c r="F317">
        <f>SUM(F306:F316)</f>
        <v>28</v>
      </c>
      <c r="G317">
        <f>SUM(G306:G316)</f>
        <v>27</v>
      </c>
    </row>
    <row r="318" spans="2:7">
      <c r="B318" s="107">
        <v>44284</v>
      </c>
      <c r="C318" s="107">
        <f>B318+F317*7</f>
        <v>44480</v>
      </c>
      <c r="D318" s="42"/>
    </row>
    <row r="319" spans="2:7">
      <c r="B319" s="99"/>
      <c r="C319" s="105"/>
      <c r="D319" s="42"/>
    </row>
    <row r="320" spans="2:7">
      <c r="B320" s="99"/>
      <c r="C320" s="105"/>
      <c r="D320" s="42"/>
    </row>
    <row r="321" spans="1:11">
      <c r="B321" s="99"/>
      <c r="C321" s="105"/>
      <c r="D321" s="42"/>
    </row>
    <row r="322" spans="1:11">
      <c r="B322" s="99"/>
      <c r="C322" s="105"/>
      <c r="D322" s="42"/>
    </row>
    <row r="323" spans="1:11">
      <c r="B323" s="99"/>
      <c r="C323" s="105"/>
      <c r="D323" s="42"/>
    </row>
    <row r="324" spans="1:11">
      <c r="B324" s="99"/>
      <c r="C324" s="105"/>
      <c r="D324" s="42"/>
    </row>
    <row r="325" spans="1:11">
      <c r="C325" s="98"/>
      <c r="D325" s="42"/>
    </row>
    <row r="326" spans="1:11">
      <c r="D326" s="42"/>
    </row>
    <row r="327" spans="1:11">
      <c r="B327" s="2" t="s">
        <v>8439</v>
      </c>
      <c r="C327">
        <v>4</v>
      </c>
      <c r="D327" s="42">
        <f>D280+7</f>
        <v>44274</v>
      </c>
    </row>
    <row r="328" spans="1:11">
      <c r="B328" t="s">
        <v>9049</v>
      </c>
      <c r="C328">
        <v>4</v>
      </c>
      <c r="D328" s="42">
        <v>44277</v>
      </c>
    </row>
    <row r="329" spans="1:11">
      <c r="B329" t="s">
        <v>9048</v>
      </c>
      <c r="C329">
        <v>4</v>
      </c>
      <c r="D329" s="42">
        <f>D327+7</f>
        <v>44281</v>
      </c>
    </row>
    <row r="334" spans="1:11" s="3" customFormat="1">
      <c r="A334" t="s">
        <v>8438</v>
      </c>
      <c r="B334"/>
      <c r="C334" s="3">
        <f>SUM(C45:C48,C65:C67,C83,C103:C268)</f>
        <v>468</v>
      </c>
      <c r="D334" s="3" t="s">
        <v>8437</v>
      </c>
      <c r="E334" s="3">
        <f>C334/10</f>
        <v>46.8</v>
      </c>
      <c r="F334" s="44" t="s">
        <v>8436</v>
      </c>
      <c r="K334" t="s">
        <v>8435</v>
      </c>
    </row>
    <row r="335" spans="1:11">
      <c r="B335" s="2" t="s">
        <v>8434</v>
      </c>
      <c r="E335" s="44">
        <v>44034</v>
      </c>
      <c r="F335" s="44">
        <f>E335+61</f>
        <v>44095</v>
      </c>
      <c r="G335" t="s">
        <v>8433</v>
      </c>
      <c r="K335" t="s">
        <v>8432</v>
      </c>
    </row>
    <row r="336" spans="1:11">
      <c r="A336" s="45" t="s">
        <v>8431</v>
      </c>
      <c r="B336" s="3" t="s">
        <v>8430</v>
      </c>
      <c r="F336" s="44">
        <f>E335+E334*7</f>
        <v>44361.599999999999</v>
      </c>
      <c r="K336" t="s">
        <v>8429</v>
      </c>
    </row>
    <row r="337" spans="1:7">
      <c r="B337" t="s">
        <v>8428</v>
      </c>
      <c r="E337" t="s">
        <v>8427</v>
      </c>
      <c r="F337" s="44">
        <f ca="1">TODAY()</f>
        <v>44288</v>
      </c>
    </row>
    <row r="338" spans="1:7">
      <c r="A338" s="40"/>
      <c r="E338" t="s">
        <v>8426</v>
      </c>
      <c r="F338">
        <f ca="1">(F337-E335)/7</f>
        <v>36.285714285714285</v>
      </c>
    </row>
    <row r="339" spans="1:7">
      <c r="E339" t="s">
        <v>8425</v>
      </c>
      <c r="F339">
        <f ca="1">ROUNDUP(F338*10,0)</f>
        <v>363</v>
      </c>
    </row>
    <row r="340" spans="1:7">
      <c r="A340" s="40"/>
    </row>
    <row r="341" spans="1:7">
      <c r="E341" t="s">
        <v>8424</v>
      </c>
      <c r="F341">
        <f ca="1">SUMIF(D45:D269, "=Y", C45:C268)</f>
        <v>22.4</v>
      </c>
      <c r="G341" s="43">
        <f ca="1">F341/C334</f>
        <v>4.786324786324786E-2</v>
      </c>
    </row>
    <row r="342" spans="1:7">
      <c r="A342" s="40"/>
    </row>
    <row r="343" spans="1:7">
      <c r="E343" t="s">
        <v>8423</v>
      </c>
      <c r="F343">
        <f ca="1">F341-F339</f>
        <v>-340.6</v>
      </c>
    </row>
    <row r="344" spans="1:7">
      <c r="A344" s="40"/>
      <c r="E344" t="s">
        <v>8422</v>
      </c>
      <c r="F344">
        <f ca="1">F343/4</f>
        <v>-85.15</v>
      </c>
    </row>
    <row r="346" spans="1:7">
      <c r="A346" s="40"/>
      <c r="E346" t="e">
        <f>SUM(#REF!)</f>
        <v>#REF!</v>
      </c>
    </row>
    <row r="347" spans="1:7">
      <c r="B347" t="s">
        <v>8421</v>
      </c>
      <c r="C347" s="42"/>
    </row>
    <row r="348" spans="1:7">
      <c r="A348" s="40"/>
      <c r="B348" s="2" t="s">
        <v>8420</v>
      </c>
      <c r="C348" s="42"/>
      <c r="E348" t="s">
        <v>8419</v>
      </c>
    </row>
    <row r="349" spans="1:7">
      <c r="A349" t="s">
        <v>8418</v>
      </c>
      <c r="B349" s="2" t="s">
        <v>8417</v>
      </c>
      <c r="E349" t="s">
        <v>8416</v>
      </c>
    </row>
    <row r="350" spans="1:7">
      <c r="A350" t="s">
        <v>8415</v>
      </c>
    </row>
    <row r="351" spans="1:7">
      <c r="B351" s="2" t="s">
        <v>8414</v>
      </c>
    </row>
    <row r="352" spans="1:7">
      <c r="A352" t="s">
        <v>8413</v>
      </c>
      <c r="B352" s="2" t="s">
        <v>8412</v>
      </c>
    </row>
    <row r="353" spans="1:5">
      <c r="B353" s="2" t="s">
        <v>10926</v>
      </c>
    </row>
    <row r="354" spans="1:5">
      <c r="A354" t="s">
        <v>8411</v>
      </c>
      <c r="B354" s="2" t="s">
        <v>8410</v>
      </c>
      <c r="E354" t="s">
        <v>8409</v>
      </c>
    </row>
    <row r="355" spans="1:5">
      <c r="A355" t="s">
        <v>3237</v>
      </c>
      <c r="B355" s="2" t="s">
        <v>8408</v>
      </c>
    </row>
    <row r="356" spans="1:5" ht="30">
      <c r="A356" s="40" t="s">
        <v>8407</v>
      </c>
      <c r="B356" s="41" t="s">
        <v>8406</v>
      </c>
    </row>
    <row r="357" spans="1:5">
      <c r="A357" t="s">
        <v>8405</v>
      </c>
      <c r="B357" s="2" t="s">
        <v>8404</v>
      </c>
      <c r="E357" s="2" t="s">
        <v>8403</v>
      </c>
    </row>
    <row r="358" spans="1:5">
      <c r="A358" s="40" t="s">
        <v>8402</v>
      </c>
      <c r="E358" s="2" t="s">
        <v>8399</v>
      </c>
    </row>
    <row r="359" spans="1:5">
      <c r="A359" t="s">
        <v>8401</v>
      </c>
      <c r="B359" s="2" t="s">
        <v>8400</v>
      </c>
    </row>
    <row r="360" spans="1:5">
      <c r="A360" s="40"/>
    </row>
    <row r="361" spans="1:5">
      <c r="E361" s="2" t="s">
        <v>8399</v>
      </c>
    </row>
    <row r="362" spans="1:5">
      <c r="A362" s="40"/>
      <c r="E362" s="2" t="s">
        <v>8398</v>
      </c>
    </row>
    <row r="364" spans="1:5">
      <c r="A364" s="40"/>
    </row>
    <row r="366" spans="1:5">
      <c r="A366" s="40"/>
    </row>
    <row r="368" spans="1:5">
      <c r="A368" s="40"/>
    </row>
    <row r="370" spans="1:2">
      <c r="A370" s="40"/>
    </row>
    <row r="371" spans="1:2">
      <c r="A371" t="s">
        <v>8397</v>
      </c>
      <c r="B371" s="2" t="s">
        <v>8396</v>
      </c>
    </row>
    <row r="372" spans="1:2">
      <c r="A372" s="40"/>
    </row>
    <row r="373" spans="1:2">
      <c r="B373" s="2" t="s">
        <v>10371</v>
      </c>
    </row>
    <row r="374" spans="1:2">
      <c r="A374" s="40"/>
    </row>
    <row r="376" spans="1:2">
      <c r="A376" s="40" t="s">
        <v>10365</v>
      </c>
    </row>
    <row r="378" spans="1:2">
      <c r="A378" t="s">
        <v>10366</v>
      </c>
    </row>
    <row r="380" spans="1:2">
      <c r="A380" t="s">
        <v>10367</v>
      </c>
    </row>
    <row r="381" spans="1:2">
      <c r="A381" s="40"/>
    </row>
    <row r="382" spans="1:2">
      <c r="A382" t="s">
        <v>10368</v>
      </c>
    </row>
    <row r="383" spans="1:2">
      <c r="A383" s="40"/>
    </row>
    <row r="384" spans="1:2">
      <c r="A384" t="s">
        <v>10369</v>
      </c>
    </row>
    <row r="385" spans="1:1">
      <c r="A385" s="40"/>
    </row>
    <row r="387" spans="1:1">
      <c r="A387" s="102"/>
    </row>
    <row r="388" spans="1:1">
      <c r="A388" s="102"/>
    </row>
    <row r="389" spans="1:1">
      <c r="A389" s="102"/>
    </row>
    <row r="390" spans="1:1">
      <c r="A390" s="102"/>
    </row>
    <row r="391" spans="1:1">
      <c r="A391" s="102"/>
    </row>
    <row r="392" spans="1:1">
      <c r="A392" s="102"/>
    </row>
    <row r="393" spans="1:1">
      <c r="A393" s="102"/>
    </row>
    <row r="394" spans="1:1">
      <c r="A394" s="102"/>
    </row>
    <row r="395" spans="1:1">
      <c r="A395" s="102"/>
    </row>
    <row r="396" spans="1:1">
      <c r="A396" s="102"/>
    </row>
    <row r="397" spans="1:1">
      <c r="A397" s="40"/>
    </row>
    <row r="399" spans="1:1">
      <c r="A399" s="40"/>
    </row>
    <row r="401" spans="1:1">
      <c r="A401" s="40"/>
    </row>
    <row r="403" spans="1:1">
      <c r="A403" s="40"/>
    </row>
    <row r="405" spans="1:1">
      <c r="A405" s="40"/>
    </row>
    <row r="407" spans="1:1">
      <c r="A407" s="40"/>
    </row>
    <row r="412" spans="1:1">
      <c r="A412" s="40"/>
    </row>
    <row r="414" spans="1:1">
      <c r="A414" s="40"/>
    </row>
    <row r="416" spans="1:1">
      <c r="A416" s="40"/>
    </row>
    <row r="418" spans="1:1">
      <c r="A418" s="40"/>
    </row>
    <row r="420" spans="1:1">
      <c r="A420" s="40"/>
    </row>
    <row r="422" spans="1:1">
      <c r="A422" s="40"/>
    </row>
    <row r="424" spans="1:1">
      <c r="A424" s="40"/>
    </row>
    <row r="426" spans="1:1">
      <c r="A426" s="40"/>
    </row>
    <row r="428" spans="1:1">
      <c r="A428" s="40"/>
    </row>
    <row r="430" spans="1:1">
      <c r="A430" s="40"/>
    </row>
    <row r="432" spans="1:1">
      <c r="A432" s="40"/>
    </row>
    <row r="437" spans="1:1">
      <c r="A437" s="40"/>
    </row>
    <row r="439" spans="1:1">
      <c r="A439" s="40"/>
    </row>
    <row r="441" spans="1:1">
      <c r="A441" s="40"/>
    </row>
    <row r="443" spans="1:1">
      <c r="A443" s="40"/>
    </row>
    <row r="445" spans="1:1">
      <c r="A445" s="40"/>
    </row>
    <row r="447" spans="1:1">
      <c r="A447" s="40"/>
    </row>
    <row r="449" spans="1:1">
      <c r="A449" s="40"/>
    </row>
    <row r="451" spans="1:1">
      <c r="A451" s="40"/>
    </row>
    <row r="453" spans="1:1">
      <c r="A453" s="40"/>
    </row>
    <row r="455" spans="1:1">
      <c r="A455" s="40"/>
    </row>
    <row r="457" spans="1:1">
      <c r="A457" s="40"/>
    </row>
    <row r="459" spans="1:1">
      <c r="A459" s="40"/>
    </row>
    <row r="461" spans="1:1">
      <c r="A461" s="40"/>
    </row>
    <row r="463" spans="1:1">
      <c r="A463" s="40"/>
    </row>
    <row r="465" spans="1:1">
      <c r="A465" s="40"/>
    </row>
    <row r="467" spans="1:1">
      <c r="A467" s="40"/>
    </row>
    <row r="472" spans="1:1">
      <c r="A472" s="40"/>
    </row>
    <row r="474" spans="1:1">
      <c r="A474" s="40"/>
    </row>
    <row r="476" spans="1:1">
      <c r="A476" s="40"/>
    </row>
    <row r="478" spans="1:1">
      <c r="A478" s="40"/>
    </row>
    <row r="480" spans="1:1">
      <c r="A480" s="40"/>
    </row>
    <row r="482" spans="1:1">
      <c r="A482" s="40"/>
    </row>
    <row r="484" spans="1:1">
      <c r="A484" s="40"/>
    </row>
    <row r="486" spans="1:1">
      <c r="A486" s="40"/>
    </row>
    <row r="488" spans="1:1">
      <c r="A488" s="40"/>
    </row>
    <row r="490" spans="1:1">
      <c r="A490" s="40"/>
    </row>
    <row r="495" spans="1:1">
      <c r="A495" s="40"/>
    </row>
    <row r="497" spans="1:1">
      <c r="A497" s="40"/>
    </row>
    <row r="499" spans="1:1">
      <c r="A499" s="40"/>
    </row>
  </sheetData>
  <hyperlinks>
    <hyperlink ref="B45" r:id="rId1" xr:uid="{DAC49D63-3BF4-4A79-8651-7626FD4CC2FB}"/>
    <hyperlink ref="B46" r:id="rId2" xr:uid="{7BC7757C-1B8A-499D-A7C8-9D2615DCA4AC}"/>
    <hyperlink ref="B66" r:id="rId3" xr:uid="{5AC60121-A747-44A8-B9FE-EDCBA5E27D08}"/>
    <hyperlink ref="B110" r:id="rId4" xr:uid="{EAE1B806-6796-4EC1-A29D-64DE7B526704}"/>
    <hyperlink ref="B113" r:id="rId5" xr:uid="{A6B0177E-B086-42A7-9932-982E0F2AD958}"/>
    <hyperlink ref="B115" r:id="rId6" xr:uid="{C15E2598-F770-4209-AAF0-E1436291422A}"/>
    <hyperlink ref="B116" r:id="rId7" xr:uid="{EC54835A-23D9-4E63-A58C-04DB89445576}"/>
    <hyperlink ref="B117" r:id="rId8" xr:uid="{19C7B3EE-83DB-4549-B706-934BCEB63C44}"/>
    <hyperlink ref="B48" r:id="rId9" xr:uid="{B834E123-0F10-45AB-A436-E81FBBB5D200}"/>
    <hyperlink ref="B50" r:id="rId10" xr:uid="{C0B9045F-5F89-4CCE-AD6D-277AD7002E41}"/>
    <hyperlink ref="B114" r:id="rId11" xr:uid="{24CBC7A6-56A6-473F-8F75-4B7F41F3638F}"/>
    <hyperlink ref="B103" r:id="rId12" xr:uid="{05D7DA0F-368B-4838-86AA-3EF852307EE1}"/>
    <hyperlink ref="B65" r:id="rId13" xr:uid="{9BD7F566-A31A-4A63-AFBD-F271C73EB692}"/>
    <hyperlink ref="B52" r:id="rId14" xr:uid="{9B6193E0-E854-4D46-A9BC-E3BE50E60964}"/>
    <hyperlink ref="B53" r:id="rId15" xr:uid="{A30D36EF-C388-4524-B9D7-F10C257CBC16}"/>
    <hyperlink ref="B51" r:id="rId16" xr:uid="{A7A1C039-1A5A-4086-8B2A-1F53BEDDB5B8}"/>
    <hyperlink ref="B49" r:id="rId17" xr:uid="{E4ACA22A-1DEF-4B29-B2E4-081F7FC4EA78}"/>
    <hyperlink ref="B57" r:id="rId18" xr:uid="{84267629-3F0A-4597-AAEC-60D81A312931}"/>
    <hyperlink ref="B55" r:id="rId19" xr:uid="{8D963379-C4B6-4D1F-AB24-8F0D3CC83719}"/>
    <hyperlink ref="B56" r:id="rId20" xr:uid="{DBA6C61B-AC98-420D-A0C8-EDEC29F016DA}"/>
    <hyperlink ref="B58" r:id="rId21" xr:uid="{7B6346C4-4DCD-493C-A22A-8EAF2E8B6B0D}"/>
    <hyperlink ref="B59" r:id="rId22" xr:uid="{48089C2D-745E-4060-85F5-03D52C97CBCB}"/>
    <hyperlink ref="B61" r:id="rId23" xr:uid="{0767A881-B9FB-406D-ADF4-56D8EC3BD47F}"/>
    <hyperlink ref="B62" r:id="rId24" xr:uid="{8353DB01-30DE-4CF3-AC68-A62332C04FC1}"/>
    <hyperlink ref="B63" r:id="rId25" xr:uid="{3D6D7411-D5DF-4AF7-9DB7-CFCB5FDE6ED4}"/>
    <hyperlink ref="B54" r:id="rId26" xr:uid="{BA324DED-C408-45DC-A9F2-ABA010565215}"/>
    <hyperlink ref="B47" r:id="rId27" xr:uid="{5264CFC6-3B43-4828-86D0-277C0508AC24}"/>
    <hyperlink ref="B67" r:id="rId28" xr:uid="{8170A26B-D150-4F45-B79E-05B854797388}"/>
    <hyperlink ref="B135" r:id="rId29" xr:uid="{D273A0AE-C3A1-4BA5-ACBB-181A4AB6C17C}"/>
    <hyperlink ref="B118" r:id="rId30" xr:uid="{6CAAD1AA-B183-4D12-9872-2F18EE058842}"/>
    <hyperlink ref="B150" r:id="rId31" xr:uid="{218F567E-A714-473E-BD2B-4712D2B1724B}"/>
    <hyperlink ref="B335" r:id="rId32" xr:uid="{5AB0550B-C5E5-40EA-A072-28458A0828EF}"/>
    <hyperlink ref="B130" r:id="rId33" xr:uid="{5C1F7233-CB39-4AD3-87CF-71BCD7A9DF66}"/>
    <hyperlink ref="B119" r:id="rId34" xr:uid="{6E0B9C34-2B54-4765-A227-CCB480079AA8}"/>
    <hyperlink ref="B122" r:id="rId35" xr:uid="{3F1F59B9-3A61-4A7A-B187-08B9C75B5140}"/>
    <hyperlink ref="B120" r:id="rId36" xr:uid="{F1EE27E9-2E94-4B6D-BFF1-9127FE34D662}"/>
    <hyperlink ref="B151" r:id="rId37" xr:uid="{9C398044-D0B2-4CEB-97CE-D9A750EAE09D}"/>
    <hyperlink ref="B152" r:id="rId38" xr:uid="{0BBA8CA9-8DF8-4BD2-A547-1CC05F8E461C}"/>
    <hyperlink ref="B271" r:id="rId39" xr:uid="{B9637460-99A9-40B1-BDC9-249E8DADC237}"/>
    <hyperlink ref="B156" r:id="rId40" xr:uid="{FED522D2-F4A8-48F7-B175-C757D90FAFBF}"/>
    <hyperlink ref="B153" r:id="rId41" location="scrollTo=YDu2VotPgzsW" xr:uid="{9B9878D5-40E2-46B4-A8B5-BC7DB8FB9020}"/>
    <hyperlink ref="B154" r:id="rId42" xr:uid="{A2F03C15-D297-458F-9732-21F77F7C5B48}"/>
    <hyperlink ref="B188" r:id="rId43" xr:uid="{F2498624-B081-4E52-9710-D7C7597172F4}"/>
    <hyperlink ref="B190" r:id="rId44" xr:uid="{471F65EC-6CA6-4555-9A27-9FC9F8826ED6}"/>
    <hyperlink ref="B191" r:id="rId45" xr:uid="{0339AB70-B3AF-4B93-BD91-389B3735FB7D}"/>
    <hyperlink ref="B192" r:id="rId46" xr:uid="{8F9E4E76-1A6B-4FF3-B615-62A8E5D98BF0}"/>
    <hyperlink ref="B193" r:id="rId47" xr:uid="{DCE6C50B-D6E9-4751-9048-D98602ED42A8}"/>
    <hyperlink ref="B194" r:id="rId48" xr:uid="{026A9415-EDE4-46B6-A668-E10E79C9311B}"/>
    <hyperlink ref="B195" r:id="rId49" xr:uid="{ED0CF291-B762-4795-BD17-BA3C31897973}"/>
    <hyperlink ref="B196" r:id="rId50" xr:uid="{36D614FF-F557-4B75-ADF2-F75F846E035B}"/>
    <hyperlink ref="B197" r:id="rId51" xr:uid="{302F45B2-A06F-485F-80B3-B5E64203BE98}"/>
    <hyperlink ref="B189" r:id="rId52" xr:uid="{320E1E7B-3141-4B50-B581-996462B6A92A}"/>
    <hyperlink ref="B198" r:id="rId53" xr:uid="{6E14D8D9-0544-491F-AF39-FE9F83F82059}"/>
    <hyperlink ref="B199" r:id="rId54" xr:uid="{3CD09032-44BB-4618-B5ED-02A062E20B0D}"/>
    <hyperlink ref="B200" r:id="rId55" xr:uid="{156731B2-A644-49AF-9FD8-B241A41E0F20}"/>
    <hyperlink ref="B201" r:id="rId56" xr:uid="{33F3EB4D-8B10-47EA-A755-CA806B9A403A}"/>
    <hyperlink ref="B202" r:id="rId57" xr:uid="{5850C7EB-E1A8-4DAE-BF66-16BF136B23B5}"/>
    <hyperlink ref="B203" r:id="rId58" xr:uid="{0F0429E0-B83C-4188-B565-1F417374E1AB}"/>
    <hyperlink ref="B204" r:id="rId59" xr:uid="{FF69385F-D453-4374-97AC-7E3188CBBAC5}"/>
    <hyperlink ref="B205" r:id="rId60" xr:uid="{66E519E1-1EB4-4D7B-AE88-3CDD3071FB05}"/>
    <hyperlink ref="B234" r:id="rId61" xr:uid="{7C430D33-0D7D-43EF-BB06-2636EEEB6F35}"/>
    <hyperlink ref="B267" r:id="rId62" xr:uid="{2BD71A77-3F22-4CE2-864A-D26419687387}"/>
    <hyperlink ref="B175" r:id="rId63" xr:uid="{C3CA15FF-0A5C-48E9-9FC4-AF5F6983DA08}"/>
    <hyperlink ref="B176" r:id="rId64" xr:uid="{0FEC2D89-6EFA-4739-BF23-96A955E8F0F9}"/>
    <hyperlink ref="B264" r:id="rId65" xr:uid="{B097258A-DDDC-46BD-A5EF-68ACA331BBDC}"/>
    <hyperlink ref="B159" r:id="rId66" xr:uid="{8E7AA531-4990-4238-BAF6-8C1B6D36ED3A}"/>
    <hyperlink ref="B235" r:id="rId67" xr:uid="{FB760AC7-AAE4-4D21-B532-E98F49904E9F}"/>
    <hyperlink ref="B180" r:id="rId68" xr:uid="{1AD32110-B157-4774-8063-659AE27DD94B}"/>
    <hyperlink ref="B273" r:id="rId69" xr:uid="{903B2476-9C1A-43CB-B806-42E97D3E7CDB}"/>
    <hyperlink ref="B274" r:id="rId70" xr:uid="{C68A39F3-FDE4-4ED6-93B3-C329E503F938}"/>
    <hyperlink ref="B275" r:id="rId71" xr:uid="{CA70807D-5727-4D9F-BD88-53A9A980E0AA}"/>
    <hyperlink ref="D230" r:id="rId72" xr:uid="{361B2776-1F65-4A39-93CF-097F581EB8D7}"/>
    <hyperlink ref="F152" r:id="rId73" xr:uid="{CB84F058-1A3F-42C6-90A1-838E877B0FC4}"/>
    <hyperlink ref="B164" r:id="rId74" xr:uid="{C5253720-3E48-4341-9989-C6F21EE47607}"/>
    <hyperlink ref="B354" r:id="rId75" xr:uid="{3CE0EF59-726A-4EE4-9CAC-70036F73E636}"/>
    <hyperlink ref="B355" r:id="rId76" xr:uid="{7937EAFB-1DFA-4BC4-BBB1-F121F7F5DEB0}"/>
    <hyperlink ref="B356" r:id="rId77" location="getting-started" xr:uid="{FC8EFEE7-94CF-4473-8BD6-BEE143CF16D5}"/>
    <hyperlink ref="B357" r:id="rId78" xr:uid="{19FC956B-D247-4432-8BB0-8E1192D46F48}"/>
    <hyperlink ref="D213" r:id="rId79" xr:uid="{AB22C696-F924-43A1-83EC-CE9E543C22BF}"/>
    <hyperlink ref="D174" r:id="rId80" xr:uid="{E40308BB-AD3F-4385-A89F-23B03681F1F9}"/>
    <hyperlink ref="B177" r:id="rId81" xr:uid="{DA9F556F-9109-4EDF-B8DD-6FC2D4CC2F71}"/>
    <hyperlink ref="B214" r:id="rId82" xr:uid="{337139A2-6307-4AC0-BF8D-98B0ECED8F2E}"/>
    <hyperlink ref="B237" r:id="rId83" xr:uid="{2A38F094-22B1-4A45-A358-16552740DAE6}"/>
    <hyperlink ref="B359" r:id="rId84" xr:uid="{8A01B3B4-7CE4-454D-A7DC-307EA2E6CDE6}"/>
    <hyperlink ref="B371" r:id="rId85" xr:uid="{2CB1ECBF-D226-4BE4-B635-3B1E6D147EC9}"/>
    <hyperlink ref="B242" r:id="rId86" display="https://jayendrapatil.com/aws-certification-machine-learning-services-cheat-sheet/" xr:uid="{0136AAF4-7755-4AF2-8EC6-AD28CB2399A3}"/>
    <hyperlink ref="B349" r:id="rId87" xr:uid="{DCD740C0-456C-4F12-A208-883F87B07998}"/>
    <hyperlink ref="B348" r:id="rId88" xr:uid="{3CF9A449-4CFC-4C03-993F-80454351415A}"/>
    <hyperlink ref="E357" r:id="rId89" xr:uid="{914242B6-571B-483A-BC87-14FF5E7D3FF6}"/>
    <hyperlink ref="E358" r:id="rId90" xr:uid="{09BDD26F-4343-4CB9-B396-BEA9F4263BD3}"/>
    <hyperlink ref="B351" r:id="rId91" xr:uid="{90A8B098-7E8B-4032-B98B-019159D06DB9}"/>
    <hyperlink ref="B162" r:id="rId92" xr:uid="{67C38421-681D-482E-8A35-0CF639DEDC71}"/>
    <hyperlink ref="B163" r:id="rId93" xr:uid="{88E5C7A9-C7F4-4E34-9448-3DEC03DD8181}"/>
    <hyperlink ref="B161" r:id="rId94" xr:uid="{821353D7-6B26-4B50-8B28-29FAD1B0B431}"/>
    <hyperlink ref="I182" r:id="rId95" xr:uid="{958E89CC-B771-4F0C-93A9-3A54D0248614}"/>
    <hyperlink ref="I183" r:id="rId96" xr:uid="{21CF1977-8702-495F-9E19-D374740B6EF7}"/>
    <hyperlink ref="I184" r:id="rId97" xr:uid="{BA80290C-1D82-4FF6-A0A6-F11C79C87C91}"/>
    <hyperlink ref="I186" r:id="rId98" xr:uid="{623F2D0F-9FF4-4303-9304-2EC5037B2584}"/>
    <hyperlink ref="I187" r:id="rId99" xr:uid="{B5049C99-BE04-460F-A0A3-DE03A1F0A9EF}"/>
    <hyperlink ref="E361" r:id="rId100" xr:uid="{5F4CC51C-DE29-466D-BED5-656EBD20F5BF}"/>
    <hyperlink ref="B352" r:id="rId101" xr:uid="{23FE68AA-EB95-48B2-AF56-6913853C0AAA}"/>
    <hyperlink ref="H205" r:id="rId102" xr:uid="{47C335B2-C779-46C6-8762-0AA6426F0757}"/>
    <hyperlink ref="E362" r:id="rId103" xr:uid="{722E0757-6F46-41E4-9287-8722E47EDCCE}"/>
    <hyperlink ref="B206" r:id="rId104" xr:uid="{96772240-7B1E-41B4-83D1-72C3D146F59A}"/>
    <hyperlink ref="B223" r:id="rId105" xr:uid="{A95AA26B-ECD0-4739-83BD-0BACB3B4B093}"/>
    <hyperlink ref="B373" r:id="rId106" xr:uid="{8E52B035-FDA9-43EF-BCAA-31684D89FAC5}"/>
    <hyperlink ref="B238" r:id="rId107" xr:uid="{6674A78A-DDB1-4B3E-80B9-CA1CAC9E3026}"/>
    <hyperlink ref="B327" r:id="rId108" xr:uid="{0A739070-8241-4CE4-BCB0-1AFD008740EB}"/>
    <hyperlink ref="B353" r:id="rId109" xr:uid="{32664CC4-E852-48B0-91BD-3D4DBB9922BD}"/>
  </hyperlinks>
  <pageMargins left="0.7" right="0.7" top="0.75" bottom="0.75" header="0.3" footer="0.3"/>
  <pageSetup orientation="portrait" horizontalDpi="0" verticalDpi="0" r:id="rId110"/>
  <drawing r:id="rId11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D59958-75AD-46EB-967C-B6AD997DBC36}">
  <dimension ref="A1:M299"/>
  <sheetViews>
    <sheetView topLeftCell="A274" workbookViewId="0">
      <selection activeCell="C292" sqref="C292:C300"/>
    </sheetView>
  </sheetViews>
  <sheetFormatPr defaultRowHeight="15"/>
  <sheetData>
    <row r="1" spans="1:3">
      <c r="A1" t="s">
        <v>3476</v>
      </c>
    </row>
    <row r="2" spans="1:3">
      <c r="B2" t="s">
        <v>3475</v>
      </c>
    </row>
    <row r="3" spans="1:3">
      <c r="B3" t="s">
        <v>3474</v>
      </c>
    </row>
    <row r="4" spans="1:3">
      <c r="B4" t="s">
        <v>3473</v>
      </c>
    </row>
    <row r="5" spans="1:3">
      <c r="B5" t="s">
        <v>3472</v>
      </c>
    </row>
    <row r="6" spans="1:3">
      <c r="B6" t="s">
        <v>3471</v>
      </c>
    </row>
    <row r="7" spans="1:3">
      <c r="B7" t="s">
        <v>3470</v>
      </c>
    </row>
    <row r="8" spans="1:3">
      <c r="A8" t="s">
        <v>3469</v>
      </c>
    </row>
    <row r="9" spans="1:3">
      <c r="A9" t="s">
        <v>3468</v>
      </c>
    </row>
    <row r="10" spans="1:3">
      <c r="A10" t="s">
        <v>3467</v>
      </c>
    </row>
    <row r="11" spans="1:3">
      <c r="B11" t="s">
        <v>9097</v>
      </c>
    </row>
    <row r="12" spans="1:3">
      <c r="B12" t="s">
        <v>9098</v>
      </c>
    </row>
    <row r="13" spans="1:3">
      <c r="B13" t="s">
        <v>3466</v>
      </c>
    </row>
    <row r="14" spans="1:3">
      <c r="C14" t="s">
        <v>3465</v>
      </c>
    </row>
    <row r="15" spans="1:3">
      <c r="C15" t="s">
        <v>3464</v>
      </c>
    </row>
    <row r="16" spans="1:3">
      <c r="B16" t="s">
        <v>3463</v>
      </c>
      <c r="C16" t="s">
        <v>3462</v>
      </c>
    </row>
    <row r="17" spans="2:3">
      <c r="C17" t="s">
        <v>3461</v>
      </c>
    </row>
    <row r="18" spans="2:3">
      <c r="C18" t="s">
        <v>3460</v>
      </c>
    </row>
    <row r="19" spans="2:3">
      <c r="C19" t="s">
        <v>3459</v>
      </c>
    </row>
    <row r="20" spans="2:3">
      <c r="B20" t="s">
        <v>3458</v>
      </c>
    </row>
    <row r="21" spans="2:3">
      <c r="C21" t="s">
        <v>3457</v>
      </c>
    </row>
    <row r="22" spans="2:3">
      <c r="C22" t="s">
        <v>3456</v>
      </c>
    </row>
    <row r="23" spans="2:3">
      <c r="C23" t="s">
        <v>3455</v>
      </c>
    </row>
    <row r="24" spans="2:3">
      <c r="C24" t="s">
        <v>3454</v>
      </c>
    </row>
    <row r="25" spans="2:3">
      <c r="C25" t="s">
        <v>3453</v>
      </c>
    </row>
    <row r="26" spans="2:3">
      <c r="C26" t="s">
        <v>3452</v>
      </c>
    </row>
    <row r="27" spans="2:3">
      <c r="C27" t="s">
        <v>3451</v>
      </c>
    </row>
    <row r="28" spans="2:3">
      <c r="B28" t="s">
        <v>3450</v>
      </c>
    </row>
    <row r="29" spans="2:3">
      <c r="C29" t="s">
        <v>3449</v>
      </c>
    </row>
    <row r="30" spans="2:3">
      <c r="C30" t="s">
        <v>3448</v>
      </c>
    </row>
    <row r="31" spans="2:3">
      <c r="C31" t="s">
        <v>3447</v>
      </c>
    </row>
    <row r="32" spans="2:3">
      <c r="C32" t="s">
        <v>3446</v>
      </c>
    </row>
    <row r="33" spans="1:3">
      <c r="C33" t="s">
        <v>3445</v>
      </c>
    </row>
    <row r="34" spans="1:3">
      <c r="C34" t="s">
        <v>3444</v>
      </c>
    </row>
    <row r="35" spans="1:3">
      <c r="C35" t="s">
        <v>3443</v>
      </c>
    </row>
    <row r="36" spans="1:3">
      <c r="C36" t="s">
        <v>3442</v>
      </c>
    </row>
    <row r="37" spans="1:3">
      <c r="C37" t="s">
        <v>3441</v>
      </c>
    </row>
    <row r="38" spans="1:3">
      <c r="C38" t="s">
        <v>3440</v>
      </c>
    </row>
    <row r="41" spans="1:3">
      <c r="A41" t="s">
        <v>3439</v>
      </c>
    </row>
    <row r="42" spans="1:3">
      <c r="B42" t="s">
        <v>3438</v>
      </c>
    </row>
    <row r="43" spans="1:3">
      <c r="B43" t="s">
        <v>3437</v>
      </c>
    </row>
    <row r="44" spans="1:3">
      <c r="C44" t="s">
        <v>3436</v>
      </c>
    </row>
    <row r="45" spans="1:3">
      <c r="C45" t="s">
        <v>3435</v>
      </c>
    </row>
    <row r="46" spans="1:3">
      <c r="C46" t="s">
        <v>3434</v>
      </c>
    </row>
    <row r="48" spans="1:3">
      <c r="C48" t="s">
        <v>3433</v>
      </c>
    </row>
    <row r="53" spans="3:3">
      <c r="C53" t="s">
        <v>3432</v>
      </c>
    </row>
    <row r="54" spans="3:3">
      <c r="C54" t="s">
        <v>3431</v>
      </c>
    </row>
    <row r="55" spans="3:3">
      <c r="C55" t="s">
        <v>3430</v>
      </c>
    </row>
    <row r="56" spans="3:3">
      <c r="C56" t="s">
        <v>3429</v>
      </c>
    </row>
    <row r="57" spans="3:3">
      <c r="C57" t="s">
        <v>3428</v>
      </c>
    </row>
    <row r="58" spans="3:3">
      <c r="C58" t="s">
        <v>3427</v>
      </c>
    </row>
    <row r="68" spans="3:4">
      <c r="C68" t="s">
        <v>3426</v>
      </c>
    </row>
    <row r="69" spans="3:4">
      <c r="C69" t="s">
        <v>3425</v>
      </c>
    </row>
    <row r="70" spans="3:4">
      <c r="C70" t="s">
        <v>3424</v>
      </c>
    </row>
    <row r="71" spans="3:4">
      <c r="C71" t="s">
        <v>3423</v>
      </c>
    </row>
    <row r="72" spans="3:4">
      <c r="C72" t="s">
        <v>3422</v>
      </c>
    </row>
    <row r="73" spans="3:4">
      <c r="C73" t="s">
        <v>3421</v>
      </c>
    </row>
    <row r="74" spans="3:4">
      <c r="C74" t="s">
        <v>3420</v>
      </c>
    </row>
    <row r="75" spans="3:4">
      <c r="C75" t="s">
        <v>3419</v>
      </c>
    </row>
    <row r="76" spans="3:4">
      <c r="C76" t="s">
        <v>3418</v>
      </c>
    </row>
    <row r="77" spans="3:4">
      <c r="D77" t="s">
        <v>3417</v>
      </c>
    </row>
    <row r="78" spans="3:4">
      <c r="D78" t="s">
        <v>3416</v>
      </c>
    </row>
    <row r="79" spans="3:4">
      <c r="D79" t="s">
        <v>3415</v>
      </c>
    </row>
    <row r="80" spans="3:4">
      <c r="D80" t="s">
        <v>3414</v>
      </c>
    </row>
    <row r="81" spans="4:4">
      <c r="D81" t="s">
        <v>3413</v>
      </c>
    </row>
    <row r="82" spans="4:4">
      <c r="D82" t="s">
        <v>3412</v>
      </c>
    </row>
    <row r="83" spans="4:4">
      <c r="D83" t="s">
        <v>3411</v>
      </c>
    </row>
    <row r="84" spans="4:4">
      <c r="D84" t="s">
        <v>3410</v>
      </c>
    </row>
    <row r="85" spans="4:4">
      <c r="D85" t="s">
        <v>3409</v>
      </c>
    </row>
    <row r="101" spans="2:4">
      <c r="B101" t="s">
        <v>3408</v>
      </c>
    </row>
    <row r="107" spans="2:4">
      <c r="C107" t="s">
        <v>3407</v>
      </c>
    </row>
    <row r="108" spans="2:4">
      <c r="D108" t="s">
        <v>3406</v>
      </c>
    </row>
    <row r="109" spans="2:4">
      <c r="D109" t="s">
        <v>3405</v>
      </c>
    </row>
    <row r="110" spans="2:4">
      <c r="D110" t="s">
        <v>3404</v>
      </c>
    </row>
    <row r="111" spans="2:4">
      <c r="D111" t="s">
        <v>3403</v>
      </c>
    </row>
    <row r="112" spans="2:4">
      <c r="B112" t="s">
        <v>3402</v>
      </c>
    </row>
    <row r="113" spans="3:3">
      <c r="C113" t="s">
        <v>3402</v>
      </c>
    </row>
    <row r="114" spans="3:3">
      <c r="C114" t="s">
        <v>3401</v>
      </c>
    </row>
    <row r="115" spans="3:3">
      <c r="C115" t="s">
        <v>3400</v>
      </c>
    </row>
    <row r="116" spans="3:3">
      <c r="C116" t="s">
        <v>3399</v>
      </c>
    </row>
    <row r="117" spans="3:3">
      <c r="C117" t="s">
        <v>3398</v>
      </c>
    </row>
    <row r="118" spans="3:3">
      <c r="C118" t="s">
        <v>3397</v>
      </c>
    </row>
    <row r="119" spans="3:3">
      <c r="C119" t="s">
        <v>3396</v>
      </c>
    </row>
    <row r="120" spans="3:3">
      <c r="C120" t="s">
        <v>3395</v>
      </c>
    </row>
    <row r="121" spans="3:3">
      <c r="C121" t="s">
        <v>3394</v>
      </c>
    </row>
    <row r="122" spans="3:3">
      <c r="C122" t="s">
        <v>3393</v>
      </c>
    </row>
    <row r="123" spans="3:3">
      <c r="C123" t="s">
        <v>3392</v>
      </c>
    </row>
    <row r="124" spans="3:3">
      <c r="C124" t="s">
        <v>3391</v>
      </c>
    </row>
    <row r="125" spans="3:3">
      <c r="C125" t="s">
        <v>3390</v>
      </c>
    </row>
    <row r="126" spans="3:3">
      <c r="C126" t="s">
        <v>3389</v>
      </c>
    </row>
    <row r="127" spans="3:3">
      <c r="C127" t="s">
        <v>3388</v>
      </c>
    </row>
    <row r="128" spans="3:3">
      <c r="C128" t="s">
        <v>3387</v>
      </c>
    </row>
    <row r="129" spans="2:3">
      <c r="C129" t="s">
        <v>3386</v>
      </c>
    </row>
    <row r="130" spans="2:3">
      <c r="B130" t="s">
        <v>3385</v>
      </c>
    </row>
    <row r="131" spans="2:3">
      <c r="C131" t="s">
        <v>3384</v>
      </c>
    </row>
    <row r="134" spans="2:3">
      <c r="B134" t="s">
        <v>1561</v>
      </c>
    </row>
    <row r="135" spans="2:3">
      <c r="C135" t="s">
        <v>3383</v>
      </c>
    </row>
    <row r="136" spans="2:3">
      <c r="C136" t="s">
        <v>3382</v>
      </c>
    </row>
    <row r="137" spans="2:3">
      <c r="C137" t="s">
        <v>3381</v>
      </c>
    </row>
    <row r="138" spans="2:3">
      <c r="C138" t="s">
        <v>3380</v>
      </c>
    </row>
    <row r="139" spans="2:3">
      <c r="C139" t="s">
        <v>3379</v>
      </c>
    </row>
    <row r="140" spans="2:3">
      <c r="C140" t="s">
        <v>3378</v>
      </c>
    </row>
    <row r="141" spans="2:3">
      <c r="C141" t="s">
        <v>3377</v>
      </c>
    </row>
    <row r="143" spans="2:3">
      <c r="C143" t="s">
        <v>3376</v>
      </c>
    </row>
    <row r="144" spans="2:3">
      <c r="C144" t="s">
        <v>3375</v>
      </c>
    </row>
    <row r="145" spans="3:13">
      <c r="C145" t="s">
        <v>3374</v>
      </c>
    </row>
    <row r="146" spans="3:13">
      <c r="C146" t="s">
        <v>3373</v>
      </c>
    </row>
    <row r="147" spans="3:13">
      <c r="C147" t="s">
        <v>3372</v>
      </c>
    </row>
    <row r="148" spans="3:13">
      <c r="C148" t="s">
        <v>3371</v>
      </c>
    </row>
    <row r="150" spans="3:13">
      <c r="M150" t="s">
        <v>3370</v>
      </c>
    </row>
    <row r="171" spans="1:13">
      <c r="M171" t="s">
        <v>3369</v>
      </c>
    </row>
    <row r="174" spans="1:13">
      <c r="A174" t="s">
        <v>3368</v>
      </c>
    </row>
    <row r="175" spans="1:13">
      <c r="B175" t="s">
        <v>3367</v>
      </c>
    </row>
    <row r="176" spans="1:13">
      <c r="B176" t="s">
        <v>3366</v>
      </c>
    </row>
    <row r="177" spans="1:3">
      <c r="B177" t="s">
        <v>3365</v>
      </c>
    </row>
    <row r="178" spans="1:3">
      <c r="A178" t="s">
        <v>3364</v>
      </c>
    </row>
    <row r="179" spans="1:3">
      <c r="B179" t="s">
        <v>3363</v>
      </c>
    </row>
    <row r="180" spans="1:3">
      <c r="B180" t="s">
        <v>3362</v>
      </c>
    </row>
    <row r="181" spans="1:3">
      <c r="B181" t="s">
        <v>3361</v>
      </c>
    </row>
    <row r="182" spans="1:3">
      <c r="B182" t="s">
        <v>3360</v>
      </c>
    </row>
    <row r="184" spans="1:3">
      <c r="A184" t="s">
        <v>7484</v>
      </c>
    </row>
    <row r="186" spans="1:3">
      <c r="B186" t="s">
        <v>7354</v>
      </c>
    </row>
    <row r="187" spans="1:3">
      <c r="C187" t="s">
        <v>7353</v>
      </c>
    </row>
    <row r="188" spans="1:3">
      <c r="B188" t="s">
        <v>7352</v>
      </c>
    </row>
    <row r="199" spans="2:13">
      <c r="B199" t="s">
        <v>7351</v>
      </c>
    </row>
    <row r="200" spans="2:13">
      <c r="C200" t="s">
        <v>7350</v>
      </c>
    </row>
    <row r="201" spans="2:13">
      <c r="B201" t="s">
        <v>2971</v>
      </c>
    </row>
    <row r="202" spans="2:13">
      <c r="C202" t="s">
        <v>7349</v>
      </c>
    </row>
    <row r="203" spans="2:13">
      <c r="C203" t="s">
        <v>7348</v>
      </c>
    </row>
    <row r="206" spans="2:13">
      <c r="M206">
        <f>10/(10+4)</f>
        <v>0.7142857142857143</v>
      </c>
    </row>
    <row r="213" spans="2:3">
      <c r="B213" t="s">
        <v>7347</v>
      </c>
    </row>
    <row r="214" spans="2:3">
      <c r="C214" t="s">
        <v>7346</v>
      </c>
    </row>
    <row r="215" spans="2:3">
      <c r="C215" t="s">
        <v>7345</v>
      </c>
    </row>
    <row r="216" spans="2:3">
      <c r="C216" t="s">
        <v>7344</v>
      </c>
    </row>
    <row r="227" spans="2:3">
      <c r="B227" t="s">
        <v>7343</v>
      </c>
    </row>
    <row r="235" spans="2:3">
      <c r="B235" t="s">
        <v>7342</v>
      </c>
    </row>
    <row r="236" spans="2:3">
      <c r="C236" t="s">
        <v>7341</v>
      </c>
    </row>
    <row r="237" spans="2:3">
      <c r="C237" t="s">
        <v>7340</v>
      </c>
    </row>
    <row r="238" spans="2:3">
      <c r="B238" t="s">
        <v>7339</v>
      </c>
    </row>
    <row r="239" spans="2:3">
      <c r="C239" t="s">
        <v>7338</v>
      </c>
    </row>
    <row r="240" spans="2:3">
      <c r="C240" t="s">
        <v>7337</v>
      </c>
    </row>
    <row r="241" spans="1:3">
      <c r="C241" t="s">
        <v>7336</v>
      </c>
    </row>
    <row r="243" spans="1:3">
      <c r="A243" t="s">
        <v>7316</v>
      </c>
    </row>
    <row r="244" spans="1:3">
      <c r="B244" t="s">
        <v>7315</v>
      </c>
    </row>
    <row r="245" spans="1:3">
      <c r="B245" t="s">
        <v>7314</v>
      </c>
    </row>
    <row r="252" spans="1:3">
      <c r="B252" t="s">
        <v>7313</v>
      </c>
    </row>
    <row r="268" spans="2:3">
      <c r="B268" t="s">
        <v>10683</v>
      </c>
    </row>
    <row r="269" spans="2:3">
      <c r="C269" t="s">
        <v>10684</v>
      </c>
    </row>
    <row r="271" spans="2:3">
      <c r="C271" t="s">
        <v>10696</v>
      </c>
    </row>
    <row r="273" spans="2:7">
      <c r="G273" t="s">
        <v>10697</v>
      </c>
    </row>
    <row r="283" spans="2:7">
      <c r="B283" t="s">
        <v>10963</v>
      </c>
    </row>
    <row r="284" spans="2:7">
      <c r="C284" t="s">
        <v>10964</v>
      </c>
    </row>
    <row r="285" spans="2:7">
      <c r="C285" t="s">
        <v>10965</v>
      </c>
    </row>
    <row r="286" spans="2:7">
      <c r="C286" t="s">
        <v>10966</v>
      </c>
    </row>
    <row r="287" spans="2:7">
      <c r="C287" t="s">
        <v>10967</v>
      </c>
    </row>
    <row r="288" spans="2:7">
      <c r="C288" t="s">
        <v>10968</v>
      </c>
    </row>
    <row r="289" spans="2:3">
      <c r="C289" t="s">
        <v>10969</v>
      </c>
    </row>
    <row r="291" spans="2:3">
      <c r="B291" t="s">
        <v>10970</v>
      </c>
    </row>
    <row r="292" spans="2:3">
      <c r="C292" t="s">
        <v>10971</v>
      </c>
    </row>
    <row r="293" spans="2:3">
      <c r="C293" t="s">
        <v>10972</v>
      </c>
    </row>
    <row r="294" spans="2:3">
      <c r="C294" t="s">
        <v>10973</v>
      </c>
    </row>
    <row r="295" spans="2:3">
      <c r="C295" t="s">
        <v>10974</v>
      </c>
    </row>
    <row r="296" spans="2:3">
      <c r="C296" t="s">
        <v>10975</v>
      </c>
    </row>
    <row r="297" spans="2:3">
      <c r="C297" t="s">
        <v>10976</v>
      </c>
    </row>
    <row r="298" spans="2:3">
      <c r="C298" t="s">
        <v>10977</v>
      </c>
    </row>
    <row r="299" spans="2:3">
      <c r="C299" t="s">
        <v>10978</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8C9F58-85F6-47C0-86B5-4DBCD2FEBBCA}">
  <sheetPr codeName="Sheet6"/>
  <dimension ref="A1:I625"/>
  <sheetViews>
    <sheetView topLeftCell="A615" workbookViewId="0">
      <selection activeCell="B627" sqref="B627"/>
    </sheetView>
  </sheetViews>
  <sheetFormatPr defaultRowHeight="15"/>
  <sheetData>
    <row r="1" spans="1:3">
      <c r="A1" t="s">
        <v>1569</v>
      </c>
    </row>
    <row r="2" spans="1:3">
      <c r="B2" t="s">
        <v>5114</v>
      </c>
    </row>
    <row r="3" spans="1:3">
      <c r="C3" t="s">
        <v>5113</v>
      </c>
    </row>
    <row r="4" spans="1:3">
      <c r="C4" t="s">
        <v>5112</v>
      </c>
    </row>
    <row r="5" spans="1:3">
      <c r="C5" t="s">
        <v>5111</v>
      </c>
    </row>
    <row r="6" spans="1:3">
      <c r="C6" t="s">
        <v>5110</v>
      </c>
    </row>
    <row r="7" spans="1:3">
      <c r="B7" t="s">
        <v>1569</v>
      </c>
    </row>
    <row r="8" spans="1:3">
      <c r="C8" t="s">
        <v>3467</v>
      </c>
    </row>
    <row r="26" spans="2:4">
      <c r="B26" t="s">
        <v>7453</v>
      </c>
    </row>
    <row r="27" spans="2:4">
      <c r="B27" t="s">
        <v>7452</v>
      </c>
    </row>
    <row r="28" spans="2:4">
      <c r="C28" t="s">
        <v>7451</v>
      </c>
    </row>
    <row r="29" spans="2:4">
      <c r="C29" t="s">
        <v>7450</v>
      </c>
    </row>
    <row r="30" spans="2:4">
      <c r="C30" t="s">
        <v>7449</v>
      </c>
    </row>
    <row r="31" spans="2:4">
      <c r="D31" t="s">
        <v>7448</v>
      </c>
    </row>
    <row r="48" spans="2:2">
      <c r="B48" t="s">
        <v>7447</v>
      </c>
    </row>
    <row r="49" spans="2:4">
      <c r="C49" t="s">
        <v>7446</v>
      </c>
    </row>
    <row r="50" spans="2:4">
      <c r="C50" t="s">
        <v>7445</v>
      </c>
    </row>
    <row r="51" spans="2:4">
      <c r="C51" t="s">
        <v>7444</v>
      </c>
    </row>
    <row r="52" spans="2:4">
      <c r="C52" t="s">
        <v>7443</v>
      </c>
    </row>
    <row r="53" spans="2:4">
      <c r="D53" t="s">
        <v>7442</v>
      </c>
    </row>
    <row r="54" spans="2:4">
      <c r="D54" t="s">
        <v>7441</v>
      </c>
    </row>
    <row r="55" spans="2:4">
      <c r="D55" t="s">
        <v>7440</v>
      </c>
    </row>
    <row r="56" spans="2:4">
      <c r="D56" t="s">
        <v>7439</v>
      </c>
    </row>
    <row r="57" spans="2:4">
      <c r="C57" t="s">
        <v>7438</v>
      </c>
    </row>
    <row r="58" spans="2:4">
      <c r="B58" s="2" t="s">
        <v>399</v>
      </c>
    </row>
    <row r="59" spans="2:4">
      <c r="C59" t="s">
        <v>7437</v>
      </c>
    </row>
    <row r="60" spans="2:4">
      <c r="C60" t="s">
        <v>7436</v>
      </c>
    </row>
    <row r="61" spans="2:4">
      <c r="C61" t="s">
        <v>7435</v>
      </c>
    </row>
    <row r="65" spans="3:5">
      <c r="C65" t="s">
        <v>7434</v>
      </c>
    </row>
    <row r="66" spans="3:5">
      <c r="C66" t="s">
        <v>7433</v>
      </c>
    </row>
    <row r="67" spans="3:5">
      <c r="C67" t="s">
        <v>7432</v>
      </c>
    </row>
    <row r="68" spans="3:5">
      <c r="C68" t="s">
        <v>7431</v>
      </c>
    </row>
    <row r="69" spans="3:5">
      <c r="C69" t="s">
        <v>7430</v>
      </c>
    </row>
    <row r="70" spans="3:5">
      <c r="C70" t="s">
        <v>7429</v>
      </c>
    </row>
    <row r="74" spans="3:5">
      <c r="D74" t="s">
        <v>8899</v>
      </c>
    </row>
    <row r="75" spans="3:5">
      <c r="E75" t="s">
        <v>8900</v>
      </c>
    </row>
    <row r="76" spans="3:5">
      <c r="E76" t="s">
        <v>8901</v>
      </c>
    </row>
    <row r="77" spans="3:5">
      <c r="E77" s="34" t="s">
        <v>8902</v>
      </c>
    </row>
    <row r="78" spans="3:5">
      <c r="E78" t="s">
        <v>8863</v>
      </c>
    </row>
    <row r="82" spans="3:9">
      <c r="C82" t="s">
        <v>7428</v>
      </c>
    </row>
    <row r="85" spans="3:9">
      <c r="C85" t="s">
        <v>7427</v>
      </c>
    </row>
    <row r="86" spans="3:9">
      <c r="C86" t="s">
        <v>7426</v>
      </c>
    </row>
    <row r="87" spans="3:9">
      <c r="C87" t="s">
        <v>7425</v>
      </c>
      <c r="I87" t="s">
        <v>7424</v>
      </c>
    </row>
    <row r="91" spans="3:9">
      <c r="I91" t="s">
        <v>7423</v>
      </c>
    </row>
    <row r="95" spans="3:9">
      <c r="C95" t="s">
        <v>4051</v>
      </c>
      <c r="I95" t="s">
        <v>7422</v>
      </c>
    </row>
    <row r="96" spans="3:9">
      <c r="D96" t="s">
        <v>7421</v>
      </c>
    </row>
    <row r="97" spans="2:9">
      <c r="D97" t="s">
        <v>7420</v>
      </c>
    </row>
    <row r="99" spans="2:9">
      <c r="I99" t="s">
        <v>7419</v>
      </c>
    </row>
    <row r="102" spans="2:9">
      <c r="C102" t="s">
        <v>10743</v>
      </c>
    </row>
    <row r="103" spans="2:9">
      <c r="D103" t="s">
        <v>10742</v>
      </c>
    </row>
    <row r="105" spans="2:9">
      <c r="B105" t="s">
        <v>7418</v>
      </c>
    </row>
    <row r="106" spans="2:9">
      <c r="C106" t="s">
        <v>7417</v>
      </c>
    </row>
    <row r="107" spans="2:9">
      <c r="C107" t="s">
        <v>7416</v>
      </c>
    </row>
    <row r="108" spans="2:9">
      <c r="D108" t="s">
        <v>7415</v>
      </c>
    </row>
    <row r="109" spans="2:9">
      <c r="C109" t="s">
        <v>7414</v>
      </c>
    </row>
    <row r="110" spans="2:9">
      <c r="D110" t="s">
        <v>7413</v>
      </c>
    </row>
    <row r="111" spans="2:9">
      <c r="D111" t="s">
        <v>7412</v>
      </c>
    </row>
    <row r="112" spans="2:9">
      <c r="D112" t="s">
        <v>7411</v>
      </c>
    </row>
    <row r="113" spans="2:5">
      <c r="C113" t="s">
        <v>7410</v>
      </c>
    </row>
    <row r="114" spans="2:5">
      <c r="D114" t="s">
        <v>7409</v>
      </c>
    </row>
    <row r="115" spans="2:5">
      <c r="E115" t="s">
        <v>7408</v>
      </c>
    </row>
    <row r="116" spans="2:5">
      <c r="E116" t="s">
        <v>7407</v>
      </c>
    </row>
    <row r="117" spans="2:5">
      <c r="E117" t="s">
        <v>7406</v>
      </c>
    </row>
    <row r="118" spans="2:5">
      <c r="D118" t="s">
        <v>7405</v>
      </c>
    </row>
    <row r="119" spans="2:5">
      <c r="E119" t="s">
        <v>7404</v>
      </c>
    </row>
    <row r="120" spans="2:5">
      <c r="B120" t="s">
        <v>1569</v>
      </c>
    </row>
    <row r="121" spans="2:5">
      <c r="C121" t="s">
        <v>7403</v>
      </c>
    </row>
    <row r="122" spans="2:5">
      <c r="C122" t="s">
        <v>7402</v>
      </c>
    </row>
    <row r="123" spans="2:5">
      <c r="C123" t="s">
        <v>7401</v>
      </c>
    </row>
    <row r="124" spans="2:5">
      <c r="D124" t="s">
        <v>7400</v>
      </c>
    </row>
    <row r="125" spans="2:5">
      <c r="C125" t="s">
        <v>7399</v>
      </c>
    </row>
    <row r="126" spans="2:5">
      <c r="D126" t="s">
        <v>7398</v>
      </c>
    </row>
    <row r="127" spans="2:5">
      <c r="D127" t="s">
        <v>7397</v>
      </c>
    </row>
    <row r="128" spans="2:5">
      <c r="D128" t="s">
        <v>7396</v>
      </c>
    </row>
    <row r="129" spans="3:5">
      <c r="C129" t="s">
        <v>7395</v>
      </c>
    </row>
    <row r="130" spans="3:5">
      <c r="D130" t="s">
        <v>7394</v>
      </c>
    </row>
    <row r="131" spans="3:5">
      <c r="C131" t="s">
        <v>7393</v>
      </c>
    </row>
    <row r="132" spans="3:5">
      <c r="C132" t="s">
        <v>7392</v>
      </c>
    </row>
    <row r="133" spans="3:5">
      <c r="D133" t="s">
        <v>7391</v>
      </c>
    </row>
    <row r="134" spans="3:5">
      <c r="D134" t="s">
        <v>7390</v>
      </c>
    </row>
    <row r="135" spans="3:5">
      <c r="C135" t="s">
        <v>7389</v>
      </c>
    </row>
    <row r="136" spans="3:5">
      <c r="C136" t="s">
        <v>7388</v>
      </c>
    </row>
    <row r="137" spans="3:5">
      <c r="D137" t="s">
        <v>7387</v>
      </c>
    </row>
    <row r="138" spans="3:5">
      <c r="D138" t="s">
        <v>7386</v>
      </c>
    </row>
    <row r="139" spans="3:5">
      <c r="C139" t="s">
        <v>3825</v>
      </c>
    </row>
    <row r="140" spans="3:5">
      <c r="D140" t="s">
        <v>7385</v>
      </c>
    </row>
    <row r="141" spans="3:5">
      <c r="E141" t="s">
        <v>7384</v>
      </c>
    </row>
    <row r="142" spans="3:5">
      <c r="E142" t="s">
        <v>7383</v>
      </c>
    </row>
    <row r="143" spans="3:5">
      <c r="D143" t="s">
        <v>7382</v>
      </c>
    </row>
    <row r="144" spans="3:5">
      <c r="E144" t="s">
        <v>7381</v>
      </c>
    </row>
    <row r="145" spans="2:4">
      <c r="B145" t="s">
        <v>7380</v>
      </c>
    </row>
    <row r="146" spans="2:4">
      <c r="C146" t="s">
        <v>7379</v>
      </c>
    </row>
    <row r="147" spans="2:4">
      <c r="C147" t="s">
        <v>7378</v>
      </c>
    </row>
    <row r="148" spans="2:4">
      <c r="D148" t="s">
        <v>7377</v>
      </c>
    </row>
    <row r="149" spans="2:4">
      <c r="C149" t="s">
        <v>7376</v>
      </c>
    </row>
    <row r="150" spans="2:4">
      <c r="D150" t="s">
        <v>7375</v>
      </c>
    </row>
    <row r="151" spans="2:4">
      <c r="D151" t="s">
        <v>7374</v>
      </c>
    </row>
    <row r="152" spans="2:4">
      <c r="C152" t="s">
        <v>7373</v>
      </c>
    </row>
    <row r="162" spans="2:4">
      <c r="D162" t="s">
        <v>7372</v>
      </c>
    </row>
    <row r="163" spans="2:4">
      <c r="D163" t="s">
        <v>7371</v>
      </c>
    </row>
    <row r="164" spans="2:4">
      <c r="D164" t="s">
        <v>7370</v>
      </c>
    </row>
    <row r="166" spans="2:4">
      <c r="C166" t="s">
        <v>7369</v>
      </c>
    </row>
    <row r="173" spans="2:4">
      <c r="C173" t="s">
        <v>7368</v>
      </c>
    </row>
    <row r="174" spans="2:4">
      <c r="B174" t="s">
        <v>7367</v>
      </c>
    </row>
    <row r="175" spans="2:4">
      <c r="C175" t="s">
        <v>7366</v>
      </c>
    </row>
    <row r="176" spans="2:4">
      <c r="C176" t="s">
        <v>7365</v>
      </c>
    </row>
    <row r="177" spans="3:3">
      <c r="C177" t="s">
        <v>7364</v>
      </c>
    </row>
    <row r="197" spans="3:4">
      <c r="C197" t="s">
        <v>7363</v>
      </c>
    </row>
    <row r="198" spans="3:4">
      <c r="C198" t="s">
        <v>7362</v>
      </c>
    </row>
    <row r="199" spans="3:4">
      <c r="C199" t="s">
        <v>7361</v>
      </c>
    </row>
    <row r="200" spans="3:4">
      <c r="C200" t="s">
        <v>5018</v>
      </c>
    </row>
    <row r="201" spans="3:4">
      <c r="D201" t="s">
        <v>7360</v>
      </c>
    </row>
    <row r="202" spans="3:4">
      <c r="D202" t="s">
        <v>7359</v>
      </c>
    </row>
    <row r="210" spans="2:4">
      <c r="D210" t="s">
        <v>7358</v>
      </c>
    </row>
    <row r="211" spans="2:4">
      <c r="D211" t="s">
        <v>7357</v>
      </c>
    </row>
    <row r="212" spans="2:4">
      <c r="D212" t="s">
        <v>7356</v>
      </c>
    </row>
    <row r="213" spans="2:4">
      <c r="B213" t="s">
        <v>5109</v>
      </c>
    </row>
    <row r="214" spans="2:4">
      <c r="C214" t="s">
        <v>5108</v>
      </c>
    </row>
    <row r="215" spans="2:4">
      <c r="C215" t="s">
        <v>5107</v>
      </c>
    </row>
    <row r="216" spans="2:4">
      <c r="C216" t="s">
        <v>5106</v>
      </c>
    </row>
    <row r="217" spans="2:4">
      <c r="C217" t="s">
        <v>5105</v>
      </c>
    </row>
    <row r="218" spans="2:4">
      <c r="C218" t="s">
        <v>5104</v>
      </c>
    </row>
    <row r="219" spans="2:4">
      <c r="C219" t="s">
        <v>5103</v>
      </c>
    </row>
    <row r="220" spans="2:4">
      <c r="C220" t="s">
        <v>5102</v>
      </c>
    </row>
    <row r="221" spans="2:4">
      <c r="C221" t="s">
        <v>5101</v>
      </c>
    </row>
    <row r="222" spans="2:4">
      <c r="C222" t="s">
        <v>5100</v>
      </c>
    </row>
    <row r="223" spans="2:4">
      <c r="C223" t="s">
        <v>5099</v>
      </c>
    </row>
    <row r="224" spans="2:4">
      <c r="C224" t="s">
        <v>5098</v>
      </c>
    </row>
    <row r="225" spans="2:3">
      <c r="C225" t="s">
        <v>5097</v>
      </c>
    </row>
    <row r="226" spans="2:3">
      <c r="B226" t="s">
        <v>5096</v>
      </c>
    </row>
    <row r="227" spans="2:3">
      <c r="B227">
        <v>1</v>
      </c>
      <c r="C227" t="s">
        <v>5095</v>
      </c>
    </row>
    <row r="228" spans="2:3">
      <c r="B228">
        <v>2</v>
      </c>
    </row>
    <row r="229" spans="2:3">
      <c r="B229">
        <v>3</v>
      </c>
      <c r="C229" t="s">
        <v>5094</v>
      </c>
    </row>
    <row r="230" spans="2:3">
      <c r="B230">
        <v>4</v>
      </c>
      <c r="C230" t="s">
        <v>5093</v>
      </c>
    </row>
    <row r="231" spans="2:3">
      <c r="B231">
        <v>5</v>
      </c>
    </row>
    <row r="232" spans="2:3">
      <c r="B232">
        <v>6</v>
      </c>
      <c r="C232" t="s">
        <v>5092</v>
      </c>
    </row>
    <row r="233" spans="2:3">
      <c r="B233">
        <v>7</v>
      </c>
      <c r="C233" t="s">
        <v>5091</v>
      </c>
    </row>
    <row r="234" spans="2:3">
      <c r="B234">
        <v>8</v>
      </c>
      <c r="C234" t="s">
        <v>5090</v>
      </c>
    </row>
    <row r="235" spans="2:3">
      <c r="B235">
        <v>9</v>
      </c>
      <c r="C235" t="s">
        <v>5089</v>
      </c>
    </row>
    <row r="236" spans="2:3">
      <c r="B236">
        <v>10</v>
      </c>
    </row>
    <row r="237" spans="2:3">
      <c r="B237">
        <v>11</v>
      </c>
      <c r="C237" t="s">
        <v>5088</v>
      </c>
    </row>
    <row r="238" spans="2:3">
      <c r="B238">
        <v>12</v>
      </c>
    </row>
    <row r="239" spans="2:3">
      <c r="B239">
        <v>13</v>
      </c>
      <c r="C239" t="s">
        <v>5087</v>
      </c>
    </row>
    <row r="242" spans="1:3">
      <c r="A242" t="s">
        <v>5086</v>
      </c>
    </row>
    <row r="243" spans="1:3">
      <c r="B243" t="s">
        <v>5085</v>
      </c>
    </row>
    <row r="244" spans="1:3" ht="15.75" thickBot="1">
      <c r="B244" t="s">
        <v>5033</v>
      </c>
    </row>
    <row r="245" spans="1:3" ht="15.75" thickBot="1">
      <c r="B245" s="21" t="s">
        <v>5084</v>
      </c>
    </row>
    <row r="246" spans="1:3" ht="15.75" thickBot="1">
      <c r="B246" s="21" t="s">
        <v>5083</v>
      </c>
    </row>
    <row r="247" spans="1:3" ht="15.75" thickBot="1">
      <c r="B247" s="21" t="s">
        <v>5082</v>
      </c>
    </row>
    <row r="248" spans="1:3" ht="15.75" thickBot="1">
      <c r="B248" s="21" t="s">
        <v>5081</v>
      </c>
    </row>
    <row r="249" spans="1:3" ht="15.75" thickBot="1">
      <c r="B249" t="s">
        <v>5080</v>
      </c>
    </row>
    <row r="250" spans="1:3" ht="15.75" thickBot="1">
      <c r="B250" s="21" t="s">
        <v>5079</v>
      </c>
    </row>
    <row r="251" spans="1:3" ht="15.75" thickBot="1">
      <c r="B251" s="21" t="s">
        <v>5078</v>
      </c>
    </row>
    <row r="252" spans="1:3" ht="15.75" thickBot="1">
      <c r="B252" s="21" t="s">
        <v>5077</v>
      </c>
    </row>
    <row r="253" spans="1:3">
      <c r="B253" t="s">
        <v>5076</v>
      </c>
    </row>
    <row r="254" spans="1:3">
      <c r="C254" t="s">
        <v>5075</v>
      </c>
    </row>
    <row r="255" spans="1:3">
      <c r="C255" t="s">
        <v>5074</v>
      </c>
    </row>
    <row r="256" spans="1:3">
      <c r="C256" t="s">
        <v>5073</v>
      </c>
    </row>
    <row r="257" spans="2:3">
      <c r="C257" t="s">
        <v>5072</v>
      </c>
    </row>
    <row r="258" spans="2:3">
      <c r="B258" t="s">
        <v>5071</v>
      </c>
    </row>
    <row r="259" spans="2:3">
      <c r="C259" t="s">
        <v>5070</v>
      </c>
    </row>
    <row r="260" spans="2:3">
      <c r="C260" t="s">
        <v>5069</v>
      </c>
    </row>
    <row r="261" spans="2:3">
      <c r="C261" t="s">
        <v>5068</v>
      </c>
    </row>
    <row r="262" spans="2:3">
      <c r="C262" t="s">
        <v>5067</v>
      </c>
    </row>
    <row r="264" spans="2:3">
      <c r="B264" s="93" t="s">
        <v>9220</v>
      </c>
    </row>
    <row r="265" spans="2:3">
      <c r="B265" s="94" t="s">
        <v>9221</v>
      </c>
    </row>
    <row r="266" spans="2:3">
      <c r="B266" s="94" t="s">
        <v>9222</v>
      </c>
    </row>
    <row r="267" spans="2:3">
      <c r="B267" s="94" t="s">
        <v>9223</v>
      </c>
    </row>
    <row r="268" spans="2:3">
      <c r="B268" s="95"/>
    </row>
    <row r="270" spans="2:3">
      <c r="B270" s="93" t="s">
        <v>9224</v>
      </c>
    </row>
    <row r="271" spans="2:3">
      <c r="B271" s="94" t="s">
        <v>9225</v>
      </c>
    </row>
    <row r="272" spans="2:3">
      <c r="B272" s="94" t="s">
        <v>9226</v>
      </c>
    </row>
    <row r="273" spans="1:3">
      <c r="B273" s="94" t="s">
        <v>9227</v>
      </c>
    </row>
    <row r="274" spans="1:3">
      <c r="B274" s="94" t="s">
        <v>9228</v>
      </c>
    </row>
    <row r="275" spans="1:3">
      <c r="B275" s="95"/>
    </row>
    <row r="277" spans="1:3">
      <c r="B277" s="93" t="s">
        <v>9229</v>
      </c>
    </row>
    <row r="278" spans="1:3">
      <c r="B278" s="94" t="s">
        <v>9230</v>
      </c>
    </row>
    <row r="279" spans="1:3">
      <c r="B279" s="94" t="s">
        <v>9231</v>
      </c>
    </row>
    <row r="280" spans="1:3">
      <c r="B280" s="94" t="s">
        <v>9232</v>
      </c>
    </row>
    <row r="281" spans="1:3">
      <c r="B281" s="94" t="s">
        <v>9233</v>
      </c>
    </row>
    <row r="282" spans="1:3">
      <c r="B282" s="94" t="s">
        <v>9234</v>
      </c>
    </row>
    <row r="283" spans="1:3">
      <c r="A283" t="s">
        <v>5066</v>
      </c>
    </row>
    <row r="284" spans="1:3">
      <c r="B284" t="s">
        <v>3474</v>
      </c>
    </row>
    <row r="285" spans="1:3">
      <c r="B285" t="s">
        <v>3473</v>
      </c>
    </row>
    <row r="286" spans="1:3">
      <c r="C286" t="s">
        <v>5065</v>
      </c>
    </row>
    <row r="289" spans="2:4">
      <c r="B289" t="s">
        <v>3472</v>
      </c>
    </row>
    <row r="290" spans="2:4">
      <c r="B290" s="1" t="s">
        <v>3471</v>
      </c>
    </row>
    <row r="291" spans="2:4">
      <c r="C291" t="s">
        <v>5064</v>
      </c>
    </row>
    <row r="292" spans="2:4">
      <c r="D292" t="s">
        <v>5063</v>
      </c>
    </row>
    <row r="293" spans="2:4">
      <c r="C293" t="s">
        <v>5062</v>
      </c>
    </row>
    <row r="294" spans="2:4">
      <c r="D294" t="s">
        <v>5061</v>
      </c>
    </row>
    <row r="295" spans="2:4">
      <c r="D295" t="s">
        <v>5060</v>
      </c>
    </row>
    <row r="296" spans="2:4">
      <c r="D296" t="s">
        <v>5059</v>
      </c>
    </row>
    <row r="297" spans="2:4">
      <c r="D297" t="s">
        <v>5058</v>
      </c>
    </row>
    <row r="298" spans="2:4">
      <c r="D298" t="s">
        <v>5057</v>
      </c>
    </row>
    <row r="299" spans="2:4">
      <c r="C299" t="s">
        <v>5056</v>
      </c>
    </row>
    <row r="300" spans="2:4">
      <c r="D300" t="s">
        <v>5055</v>
      </c>
    </row>
    <row r="301" spans="2:4">
      <c r="D301" t="s">
        <v>5054</v>
      </c>
    </row>
    <row r="302" spans="2:4">
      <c r="D302" t="s">
        <v>5053</v>
      </c>
    </row>
    <row r="303" spans="2:4">
      <c r="C303" t="s">
        <v>5052</v>
      </c>
    </row>
    <row r="304" spans="2:4">
      <c r="D304" t="s">
        <v>3514</v>
      </c>
    </row>
    <row r="305" spans="2:4">
      <c r="D305" t="s">
        <v>3513</v>
      </c>
    </row>
    <row r="306" spans="2:4">
      <c r="D306" t="s">
        <v>5051</v>
      </c>
    </row>
    <row r="307" spans="2:4">
      <c r="C307" t="s">
        <v>5050</v>
      </c>
    </row>
    <row r="308" spans="2:4">
      <c r="D308" t="s">
        <v>5049</v>
      </c>
    </row>
    <row r="309" spans="2:4">
      <c r="C309" t="s">
        <v>5048</v>
      </c>
    </row>
    <row r="310" spans="2:4">
      <c r="D310" t="s">
        <v>5047</v>
      </c>
    </row>
    <row r="311" spans="2:4">
      <c r="C311" t="s">
        <v>5046</v>
      </c>
    </row>
    <row r="312" spans="2:4">
      <c r="D312" t="s">
        <v>5045</v>
      </c>
    </row>
    <row r="313" spans="2:4">
      <c r="D313" t="s">
        <v>5044</v>
      </c>
    </row>
    <row r="314" spans="2:4">
      <c r="D314" t="s">
        <v>5043</v>
      </c>
    </row>
    <row r="315" spans="2:4">
      <c r="C315" s="2" t="s">
        <v>5042</v>
      </c>
    </row>
    <row r="316" spans="2:4">
      <c r="B316" t="s">
        <v>3470</v>
      </c>
    </row>
    <row r="317" spans="2:4">
      <c r="B317" t="s">
        <v>5041</v>
      </c>
    </row>
    <row r="318" spans="2:4">
      <c r="B318" t="s">
        <v>5040</v>
      </c>
    </row>
    <row r="319" spans="2:4">
      <c r="C319" t="s">
        <v>5039</v>
      </c>
    </row>
    <row r="320" spans="2:4">
      <c r="D320" t="s">
        <v>5038</v>
      </c>
    </row>
    <row r="321" spans="3:4">
      <c r="D321" t="s">
        <v>5037</v>
      </c>
    </row>
    <row r="322" spans="3:4">
      <c r="D322" t="s">
        <v>5036</v>
      </c>
    </row>
    <row r="323" spans="3:4">
      <c r="D323" t="s">
        <v>5035</v>
      </c>
    </row>
    <row r="324" spans="3:4">
      <c r="C324" t="s">
        <v>5034</v>
      </c>
    </row>
    <row r="325" spans="3:4">
      <c r="D325" t="s">
        <v>5033</v>
      </c>
    </row>
    <row r="326" spans="3:4">
      <c r="C326">
        <v>2</v>
      </c>
    </row>
    <row r="327" spans="3:4">
      <c r="C327">
        <v>3</v>
      </c>
      <c r="D327" t="s">
        <v>5032</v>
      </c>
    </row>
    <row r="328" spans="3:4">
      <c r="C328">
        <v>4</v>
      </c>
      <c r="D328" t="s">
        <v>5031</v>
      </c>
    </row>
    <row r="329" spans="3:4">
      <c r="C329">
        <v>5</v>
      </c>
      <c r="D329" t="s">
        <v>5030</v>
      </c>
    </row>
    <row r="330" spans="3:4">
      <c r="C330">
        <v>6</v>
      </c>
      <c r="D330" t="s">
        <v>5029</v>
      </c>
    </row>
    <row r="331" spans="3:4">
      <c r="C331">
        <v>7</v>
      </c>
    </row>
    <row r="332" spans="3:4">
      <c r="C332">
        <v>8</v>
      </c>
      <c r="D332" t="s">
        <v>5028</v>
      </c>
    </row>
    <row r="333" spans="3:4">
      <c r="C333">
        <v>9</v>
      </c>
      <c r="D333" t="s">
        <v>5027</v>
      </c>
    </row>
    <row r="334" spans="3:4">
      <c r="C334">
        <v>10</v>
      </c>
    </row>
    <row r="335" spans="3:4">
      <c r="C335">
        <v>11</v>
      </c>
      <c r="D335" t="s">
        <v>5026</v>
      </c>
    </row>
    <row r="336" spans="3:4">
      <c r="C336">
        <v>12</v>
      </c>
      <c r="D336" t="s">
        <v>5025</v>
      </c>
    </row>
    <row r="339" spans="3:5">
      <c r="C339" t="s">
        <v>5024</v>
      </c>
    </row>
    <row r="340" spans="3:5">
      <c r="D340" t="s">
        <v>5023</v>
      </c>
    </row>
    <row r="341" spans="3:5">
      <c r="E341" t="s">
        <v>5022</v>
      </c>
    </row>
    <row r="342" spans="3:5">
      <c r="E342" t="s">
        <v>5021</v>
      </c>
    </row>
    <row r="343" spans="3:5">
      <c r="E343" t="s">
        <v>5020</v>
      </c>
    </row>
    <row r="344" spans="3:5">
      <c r="E344" t="s">
        <v>5019</v>
      </c>
    </row>
    <row r="345" spans="3:5">
      <c r="D345" t="s">
        <v>5018</v>
      </c>
    </row>
    <row r="346" spans="3:5">
      <c r="E346" t="s">
        <v>5017</v>
      </c>
    </row>
    <row r="347" spans="3:5">
      <c r="E347" t="s">
        <v>5016</v>
      </c>
    </row>
    <row r="348" spans="3:5">
      <c r="E348" t="s">
        <v>5015</v>
      </c>
    </row>
    <row r="349" spans="3:5">
      <c r="E349" t="s">
        <v>5014</v>
      </c>
    </row>
    <row r="350" spans="3:5">
      <c r="E350" t="s">
        <v>5013</v>
      </c>
    </row>
    <row r="351" spans="3:5">
      <c r="D351" t="s">
        <v>5012</v>
      </c>
    </row>
    <row r="352" spans="3:5">
      <c r="D352" t="s">
        <v>5011</v>
      </c>
    </row>
    <row r="353" spans="4:5">
      <c r="D353" t="s">
        <v>5010</v>
      </c>
    </row>
    <row r="354" spans="4:5">
      <c r="D354" t="s">
        <v>5009</v>
      </c>
    </row>
    <row r="355" spans="4:5">
      <c r="E355" t="s">
        <v>5008</v>
      </c>
    </row>
    <row r="356" spans="4:5">
      <c r="E356" t="s">
        <v>5007</v>
      </c>
    </row>
    <row r="357" spans="4:5">
      <c r="E357" t="s">
        <v>5006</v>
      </c>
    </row>
    <row r="358" spans="4:5">
      <c r="E358" t="s">
        <v>5005</v>
      </c>
    </row>
    <row r="359" spans="4:5">
      <c r="E359" t="s">
        <v>5004</v>
      </c>
    </row>
    <row r="360" spans="4:5">
      <c r="E360" t="s">
        <v>5003</v>
      </c>
    </row>
    <row r="361" spans="4:5">
      <c r="E361" t="s">
        <v>5002</v>
      </c>
    </row>
    <row r="362" spans="4:5">
      <c r="D362" t="s">
        <v>5001</v>
      </c>
    </row>
    <row r="363" spans="4:5">
      <c r="E363" t="s">
        <v>5000</v>
      </c>
    </row>
    <row r="364" spans="4:5">
      <c r="E364" t="s">
        <v>4999</v>
      </c>
    </row>
    <row r="365" spans="4:5">
      <c r="E365" t="s">
        <v>4998</v>
      </c>
    </row>
    <row r="366" spans="4:5">
      <c r="E366" t="s">
        <v>4997</v>
      </c>
    </row>
    <row r="367" spans="4:5">
      <c r="E367" t="s">
        <v>4996</v>
      </c>
    </row>
    <row r="368" spans="4:5">
      <c r="E368" t="s">
        <v>4995</v>
      </c>
    </row>
    <row r="369" spans="3:4">
      <c r="C369" t="s">
        <v>3657</v>
      </c>
    </row>
    <row r="370" spans="3:4">
      <c r="D370" t="s">
        <v>3656</v>
      </c>
    </row>
    <row r="371" spans="3:4">
      <c r="D371" t="s">
        <v>3655</v>
      </c>
    </row>
    <row r="372" spans="3:4">
      <c r="D372" t="s">
        <v>3654</v>
      </c>
    </row>
    <row r="373" spans="3:4">
      <c r="D373" t="s">
        <v>3653</v>
      </c>
    </row>
    <row r="374" spans="3:4">
      <c r="D374" t="s">
        <v>3652</v>
      </c>
    </row>
    <row r="375" spans="3:4">
      <c r="D375" t="s">
        <v>3651</v>
      </c>
    </row>
    <row r="376" spans="3:4">
      <c r="D376" t="s">
        <v>3650</v>
      </c>
    </row>
    <row r="387" spans="4:5">
      <c r="D387" t="s">
        <v>3649</v>
      </c>
    </row>
    <row r="388" spans="4:5">
      <c r="D388" t="s">
        <v>3648</v>
      </c>
    </row>
    <row r="389" spans="4:5">
      <c r="D389" t="s">
        <v>3647</v>
      </c>
    </row>
    <row r="390" spans="4:5">
      <c r="D390" t="s">
        <v>3646</v>
      </c>
    </row>
    <row r="391" spans="4:5">
      <c r="E391" t="s">
        <v>3645</v>
      </c>
    </row>
    <row r="392" spans="4:5">
      <c r="E392" t="s">
        <v>3644</v>
      </c>
    </row>
    <row r="393" spans="4:5">
      <c r="E393" t="s">
        <v>3643</v>
      </c>
    </row>
    <row r="394" spans="4:5">
      <c r="E394" t="s">
        <v>3642</v>
      </c>
    </row>
    <row r="395" spans="4:5">
      <c r="E395" t="s">
        <v>3641</v>
      </c>
    </row>
    <row r="396" spans="4:5">
      <c r="E396" t="s">
        <v>3640</v>
      </c>
    </row>
    <row r="397" spans="4:5">
      <c r="E397" t="s">
        <v>3639</v>
      </c>
    </row>
    <row r="399" spans="4:5">
      <c r="D399" t="s">
        <v>3638</v>
      </c>
    </row>
    <row r="400" spans="4:5">
      <c r="E400" t="s">
        <v>3637</v>
      </c>
    </row>
    <row r="401" spans="4:5">
      <c r="E401" t="s">
        <v>3636</v>
      </c>
    </row>
    <row r="402" spans="4:5">
      <c r="E402" t="s">
        <v>3635</v>
      </c>
    </row>
    <row r="403" spans="4:5">
      <c r="E403" t="s">
        <v>3634</v>
      </c>
    </row>
    <row r="404" spans="4:5">
      <c r="E404" t="s">
        <v>3633</v>
      </c>
    </row>
    <row r="405" spans="4:5">
      <c r="E405" t="s">
        <v>3632</v>
      </c>
    </row>
    <row r="406" spans="4:5">
      <c r="E406" t="s">
        <v>3631</v>
      </c>
    </row>
    <row r="408" spans="4:5">
      <c r="D408" t="s">
        <v>3630</v>
      </c>
    </row>
    <row r="409" spans="4:5">
      <c r="E409" t="s">
        <v>3629</v>
      </c>
    </row>
    <row r="410" spans="4:5">
      <c r="E410" t="s">
        <v>3628</v>
      </c>
    </row>
    <row r="411" spans="4:5">
      <c r="E411" t="s">
        <v>3627</v>
      </c>
    </row>
    <row r="412" spans="4:5">
      <c r="E412" t="s">
        <v>3626</v>
      </c>
    </row>
    <row r="413" spans="4:5">
      <c r="E413" t="s">
        <v>3625</v>
      </c>
    </row>
    <row r="414" spans="4:5">
      <c r="E414" t="s">
        <v>3624</v>
      </c>
    </row>
    <row r="415" spans="4:5">
      <c r="E415" t="s">
        <v>3623</v>
      </c>
    </row>
    <row r="416" spans="4:5">
      <c r="E416" t="s">
        <v>3622</v>
      </c>
    </row>
    <row r="417" spans="4:5">
      <c r="E417" t="s">
        <v>3621</v>
      </c>
    </row>
    <row r="418" spans="4:5">
      <c r="E418" t="s">
        <v>3620</v>
      </c>
    </row>
    <row r="419" spans="4:5">
      <c r="E419" t="s">
        <v>3619</v>
      </c>
    </row>
    <row r="420" spans="4:5">
      <c r="E420" t="s">
        <v>3618</v>
      </c>
    </row>
    <row r="421" spans="4:5">
      <c r="E421" t="s">
        <v>3617</v>
      </c>
    </row>
    <row r="422" spans="4:5">
      <c r="E422" t="s">
        <v>3616</v>
      </c>
    </row>
    <row r="423" spans="4:5">
      <c r="E423" t="s">
        <v>3615</v>
      </c>
    </row>
    <row r="424" spans="4:5">
      <c r="E424" t="s">
        <v>3614</v>
      </c>
    </row>
    <row r="425" spans="4:5">
      <c r="E425" t="s">
        <v>3613</v>
      </c>
    </row>
    <row r="426" spans="4:5">
      <c r="E426" t="s">
        <v>3612</v>
      </c>
    </row>
    <row r="427" spans="4:5">
      <c r="E427" t="s">
        <v>3611</v>
      </c>
    </row>
    <row r="430" spans="4:5">
      <c r="D430" t="s">
        <v>3610</v>
      </c>
    </row>
    <row r="431" spans="4:5">
      <c r="E431" t="s">
        <v>3609</v>
      </c>
    </row>
    <row r="432" spans="4:5">
      <c r="E432" t="s">
        <v>3608</v>
      </c>
    </row>
    <row r="433" spans="1:5">
      <c r="E433" t="s">
        <v>3607</v>
      </c>
    </row>
    <row r="434" spans="1:5">
      <c r="E434" t="s">
        <v>3606</v>
      </c>
    </row>
    <row r="436" spans="1:5">
      <c r="D436" t="s">
        <v>3605</v>
      </c>
    </row>
    <row r="437" spans="1:5">
      <c r="E437" t="s">
        <v>3604</v>
      </c>
    </row>
    <row r="438" spans="1:5">
      <c r="E438" t="s">
        <v>3603</v>
      </c>
    </row>
    <row r="441" spans="1:5">
      <c r="D441" t="s">
        <v>3602</v>
      </c>
    </row>
    <row r="442" spans="1:5">
      <c r="E442" t="s">
        <v>3601</v>
      </c>
    </row>
    <row r="445" spans="1:5">
      <c r="A445" t="s">
        <v>5509</v>
      </c>
    </row>
    <row r="446" spans="1:5">
      <c r="B446" t="s">
        <v>5508</v>
      </c>
    </row>
    <row r="447" spans="1:5">
      <c r="B447" t="s">
        <v>5507</v>
      </c>
    </row>
    <row r="448" spans="1:5">
      <c r="C448" t="s">
        <v>5506</v>
      </c>
    </row>
    <row r="449" spans="1:3">
      <c r="B449" t="s">
        <v>5505</v>
      </c>
    </row>
    <row r="450" spans="1:3">
      <c r="B450" t="s">
        <v>5504</v>
      </c>
    </row>
    <row r="451" spans="1:3">
      <c r="C451" t="s">
        <v>5503</v>
      </c>
    </row>
    <row r="452" spans="1:3">
      <c r="C452" t="s">
        <v>5502</v>
      </c>
    </row>
    <row r="453" spans="1:3">
      <c r="C453" t="s">
        <v>5501</v>
      </c>
    </row>
    <row r="454" spans="1:3">
      <c r="B454" t="s">
        <v>5500</v>
      </c>
    </row>
    <row r="455" spans="1:3">
      <c r="B455" t="s">
        <v>5499</v>
      </c>
    </row>
    <row r="456" spans="1:3">
      <c r="B456" t="s">
        <v>5498</v>
      </c>
    </row>
    <row r="458" spans="1:3">
      <c r="A458" t="s">
        <v>5497</v>
      </c>
    </row>
    <row r="459" spans="1:3">
      <c r="B459" t="s">
        <v>5496</v>
      </c>
    </row>
    <row r="460" spans="1:3">
      <c r="B460" t="s">
        <v>5495</v>
      </c>
    </row>
    <row r="462" spans="1:3">
      <c r="B462" t="s">
        <v>5494</v>
      </c>
    </row>
    <row r="463" spans="1:3">
      <c r="B463" t="s">
        <v>5493</v>
      </c>
    </row>
    <row r="464" spans="1:3">
      <c r="B464" t="s">
        <v>5492</v>
      </c>
    </row>
    <row r="465" spans="1:4">
      <c r="B465" t="s">
        <v>5491</v>
      </c>
    </row>
    <row r="467" spans="1:4">
      <c r="A467" t="s">
        <v>5490</v>
      </c>
    </row>
    <row r="468" spans="1:4">
      <c r="B468" t="s">
        <v>5489</v>
      </c>
    </row>
    <row r="469" spans="1:4">
      <c r="B469" t="s">
        <v>5488</v>
      </c>
    </row>
    <row r="470" spans="1:4">
      <c r="B470" t="s">
        <v>5487</v>
      </c>
    </row>
    <row r="471" spans="1:4">
      <c r="B471" t="s">
        <v>5486</v>
      </c>
    </row>
    <row r="472" spans="1:4">
      <c r="C472" t="s">
        <v>5485</v>
      </c>
    </row>
    <row r="473" spans="1:4">
      <c r="C473" t="s">
        <v>5484</v>
      </c>
    </row>
    <row r="474" spans="1:4">
      <c r="C474" t="s">
        <v>5483</v>
      </c>
    </row>
    <row r="475" spans="1:4">
      <c r="C475" t="s">
        <v>5482</v>
      </c>
    </row>
    <row r="476" spans="1:4">
      <c r="C476" t="s">
        <v>5481</v>
      </c>
    </row>
    <row r="477" spans="1:4">
      <c r="D477" t="s">
        <v>5480</v>
      </c>
    </row>
    <row r="478" spans="1:4">
      <c r="D478" t="s">
        <v>5479</v>
      </c>
    </row>
    <row r="479" spans="1:4">
      <c r="D479" t="s">
        <v>5478</v>
      </c>
    </row>
    <row r="480" spans="1:4">
      <c r="C480" t="s">
        <v>5477</v>
      </c>
    </row>
    <row r="481" spans="2:4">
      <c r="D481" t="s">
        <v>5476</v>
      </c>
    </row>
    <row r="482" spans="2:4">
      <c r="D482" t="s">
        <v>5475</v>
      </c>
    </row>
    <row r="483" spans="2:4">
      <c r="D483" t="s">
        <v>5474</v>
      </c>
    </row>
    <row r="484" spans="2:4">
      <c r="B484" t="s">
        <v>5473</v>
      </c>
    </row>
    <row r="485" spans="2:4">
      <c r="C485" t="s">
        <v>5472</v>
      </c>
    </row>
    <row r="486" spans="2:4">
      <c r="C486" t="s">
        <v>5471</v>
      </c>
    </row>
    <row r="487" spans="2:4">
      <c r="C487" t="s">
        <v>5470</v>
      </c>
    </row>
    <row r="488" spans="2:4">
      <c r="C488" t="s">
        <v>5469</v>
      </c>
    </row>
    <row r="489" spans="2:4">
      <c r="C489" t="s">
        <v>5468</v>
      </c>
    </row>
    <row r="490" spans="2:4">
      <c r="C490" t="s">
        <v>5467</v>
      </c>
    </row>
    <row r="491" spans="2:4">
      <c r="B491" t="s">
        <v>5466</v>
      </c>
    </row>
    <row r="492" spans="2:4">
      <c r="C492" t="s">
        <v>5465</v>
      </c>
    </row>
    <row r="493" spans="2:4">
      <c r="C493" t="s">
        <v>5464</v>
      </c>
    </row>
    <row r="494" spans="2:4">
      <c r="C494" t="s">
        <v>5463</v>
      </c>
    </row>
    <row r="495" spans="2:4">
      <c r="C495" t="s">
        <v>5462</v>
      </c>
    </row>
    <row r="496" spans="2:4">
      <c r="D496" t="s">
        <v>5461</v>
      </c>
    </row>
    <row r="497" spans="1:4">
      <c r="D497" t="s">
        <v>5460</v>
      </c>
    </row>
    <row r="498" spans="1:4">
      <c r="D498" t="s">
        <v>5459</v>
      </c>
    </row>
    <row r="499" spans="1:4">
      <c r="D499" t="s">
        <v>5458</v>
      </c>
    </row>
    <row r="500" spans="1:4">
      <c r="D500" t="s">
        <v>5457</v>
      </c>
    </row>
    <row r="501" spans="1:4">
      <c r="A501" t="s">
        <v>5456</v>
      </c>
    </row>
    <row r="502" spans="1:4">
      <c r="B502" t="s">
        <v>5455</v>
      </c>
    </row>
    <row r="503" spans="1:4">
      <c r="B503" t="s">
        <v>5454</v>
      </c>
    </row>
    <row r="504" spans="1:4">
      <c r="C504" t="s">
        <v>5453</v>
      </c>
    </row>
    <row r="505" spans="1:4">
      <c r="D505" t="s">
        <v>5452</v>
      </c>
    </row>
    <row r="506" spans="1:4">
      <c r="D506" t="s">
        <v>5451</v>
      </c>
    </row>
    <row r="507" spans="1:4">
      <c r="D507" t="s">
        <v>5450</v>
      </c>
    </row>
    <row r="508" spans="1:4">
      <c r="D508" t="s">
        <v>5449</v>
      </c>
    </row>
    <row r="509" spans="1:4">
      <c r="D509" t="s">
        <v>5448</v>
      </c>
    </row>
    <row r="510" spans="1:4">
      <c r="D510" t="s">
        <v>5447</v>
      </c>
    </row>
    <row r="511" spans="1:4">
      <c r="D511" t="s">
        <v>5446</v>
      </c>
    </row>
    <row r="512" spans="1:4">
      <c r="D512" t="s">
        <v>5445</v>
      </c>
    </row>
    <row r="513" spans="3:4">
      <c r="C513" t="s">
        <v>5444</v>
      </c>
    </row>
    <row r="514" spans="3:4">
      <c r="D514" t="s">
        <v>5443</v>
      </c>
    </row>
    <row r="515" spans="3:4">
      <c r="D515" t="s">
        <v>5442</v>
      </c>
    </row>
    <row r="516" spans="3:4">
      <c r="D516" t="s">
        <v>5441</v>
      </c>
    </row>
    <row r="517" spans="3:4">
      <c r="D517" t="s">
        <v>5440</v>
      </c>
    </row>
    <row r="518" spans="3:4">
      <c r="D518" t="s">
        <v>5439</v>
      </c>
    </row>
    <row r="519" spans="3:4">
      <c r="D519" t="s">
        <v>5438</v>
      </c>
    </row>
    <row r="520" spans="3:4">
      <c r="D520" t="s">
        <v>5437</v>
      </c>
    </row>
    <row r="521" spans="3:4">
      <c r="D521" t="s">
        <v>5436</v>
      </c>
    </row>
    <row r="522" spans="3:4">
      <c r="D522" t="s">
        <v>5435</v>
      </c>
    </row>
    <row r="523" spans="3:4">
      <c r="D523" t="s">
        <v>5434</v>
      </c>
    </row>
    <row r="524" spans="3:4">
      <c r="D524" t="s">
        <v>5433</v>
      </c>
    </row>
    <row r="526" spans="3:4">
      <c r="C526" t="s">
        <v>5432</v>
      </c>
    </row>
    <row r="527" spans="3:4">
      <c r="D527" t="s">
        <v>5431</v>
      </c>
    </row>
    <row r="528" spans="3:4">
      <c r="D528" t="s">
        <v>5430</v>
      </c>
    </row>
    <row r="529" spans="3:5">
      <c r="D529" t="s">
        <v>5429</v>
      </c>
    </row>
    <row r="530" spans="3:5">
      <c r="C530" t="s">
        <v>5428</v>
      </c>
    </row>
    <row r="531" spans="3:5">
      <c r="D531" t="s">
        <v>5427</v>
      </c>
      <c r="E531" t="s">
        <v>5426</v>
      </c>
    </row>
    <row r="532" spans="3:5">
      <c r="D532" t="s">
        <v>5425</v>
      </c>
      <c r="E532" t="s">
        <v>5424</v>
      </c>
    </row>
    <row r="533" spans="3:5">
      <c r="E533" t="s">
        <v>5423</v>
      </c>
    </row>
    <row r="534" spans="3:5">
      <c r="E534" t="s">
        <v>5422</v>
      </c>
    </row>
    <row r="535" spans="3:5">
      <c r="D535" t="s">
        <v>5421</v>
      </c>
      <c r="E535" t="s">
        <v>5420</v>
      </c>
    </row>
    <row r="536" spans="3:5">
      <c r="D536" t="s">
        <v>5246</v>
      </c>
      <c r="E536" t="s">
        <v>5419</v>
      </c>
    </row>
    <row r="537" spans="3:5">
      <c r="D537" t="s">
        <v>5418</v>
      </c>
      <c r="E537" t="s">
        <v>5417</v>
      </c>
    </row>
    <row r="538" spans="3:5">
      <c r="E538" t="s">
        <v>5416</v>
      </c>
    </row>
    <row r="539" spans="3:5">
      <c r="E539" t="s">
        <v>5415</v>
      </c>
    </row>
    <row r="540" spans="3:5">
      <c r="E540" t="s">
        <v>5414</v>
      </c>
    </row>
    <row r="541" spans="3:5">
      <c r="E541" t="s">
        <v>5413</v>
      </c>
    </row>
    <row r="543" spans="3:5">
      <c r="C543" t="s">
        <v>5412</v>
      </c>
    </row>
    <row r="544" spans="3:5">
      <c r="D544" t="s">
        <v>5411</v>
      </c>
    </row>
    <row r="545" spans="3:4">
      <c r="D545" t="s">
        <v>5410</v>
      </c>
    </row>
    <row r="546" spans="3:4">
      <c r="D546" t="s">
        <v>5409</v>
      </c>
    </row>
    <row r="548" spans="3:4">
      <c r="D548" t="s">
        <v>5408</v>
      </c>
    </row>
    <row r="550" spans="3:4">
      <c r="C550" t="s">
        <v>5407</v>
      </c>
    </row>
    <row r="551" spans="3:4">
      <c r="D551" t="s">
        <v>5406</v>
      </c>
    </row>
    <row r="552" spans="3:4">
      <c r="D552" t="s">
        <v>5405</v>
      </c>
    </row>
    <row r="553" spans="3:4">
      <c r="D553" t="s">
        <v>5404</v>
      </c>
    </row>
    <row r="554" spans="3:4">
      <c r="D554" t="s">
        <v>5403</v>
      </c>
    </row>
    <row r="556" spans="3:4">
      <c r="D556" t="s">
        <v>5402</v>
      </c>
    </row>
    <row r="557" spans="3:4">
      <c r="D557" t="s">
        <v>5401</v>
      </c>
    </row>
    <row r="558" spans="3:4">
      <c r="D558" t="s">
        <v>5400</v>
      </c>
    </row>
    <row r="560" spans="3:4">
      <c r="C560" t="s">
        <v>5399</v>
      </c>
    </row>
    <row r="561" spans="3:7">
      <c r="E561" t="s">
        <v>5398</v>
      </c>
    </row>
    <row r="562" spans="3:7">
      <c r="E562" t="s">
        <v>5397</v>
      </c>
    </row>
    <row r="563" spans="3:7">
      <c r="E563" t="s">
        <v>5396</v>
      </c>
    </row>
    <row r="564" spans="3:7">
      <c r="E564" t="s">
        <v>5395</v>
      </c>
    </row>
    <row r="565" spans="3:7">
      <c r="E565" t="s">
        <v>5394</v>
      </c>
    </row>
    <row r="566" spans="3:7">
      <c r="E566" t="s">
        <v>5393</v>
      </c>
    </row>
    <row r="567" spans="3:7">
      <c r="E567" t="s">
        <v>5392</v>
      </c>
    </row>
    <row r="568" spans="3:7">
      <c r="C568" t="s">
        <v>5391</v>
      </c>
    </row>
    <row r="569" spans="3:7">
      <c r="E569" t="s">
        <v>5390</v>
      </c>
    </row>
    <row r="570" spans="3:7">
      <c r="E570" t="s">
        <v>5389</v>
      </c>
    </row>
    <row r="571" spans="3:7">
      <c r="E571" t="s">
        <v>5388</v>
      </c>
    </row>
    <row r="572" spans="3:7">
      <c r="E572" t="s">
        <v>5387</v>
      </c>
    </row>
    <row r="573" spans="3:7">
      <c r="E573" t="s">
        <v>5386</v>
      </c>
    </row>
    <row r="574" spans="3:7">
      <c r="E574" t="s">
        <v>5385</v>
      </c>
    </row>
    <row r="575" spans="3:7">
      <c r="C575" t="s">
        <v>5384</v>
      </c>
      <c r="G575" t="s">
        <v>5383</v>
      </c>
    </row>
    <row r="577" spans="3:7">
      <c r="G577" t="s">
        <v>5382</v>
      </c>
    </row>
    <row r="578" spans="3:7">
      <c r="G578" t="s">
        <v>5381</v>
      </c>
    </row>
    <row r="579" spans="3:7">
      <c r="G579" t="s">
        <v>5380</v>
      </c>
    </row>
    <row r="581" spans="3:7">
      <c r="C581" t="s">
        <v>5379</v>
      </c>
    </row>
    <row r="582" spans="3:7">
      <c r="E582" t="s">
        <v>5378</v>
      </c>
    </row>
    <row r="583" spans="3:7">
      <c r="E583" t="s">
        <v>5377</v>
      </c>
    </row>
    <row r="584" spans="3:7">
      <c r="E584" t="s">
        <v>5376</v>
      </c>
    </row>
    <row r="585" spans="3:7">
      <c r="E585" t="s">
        <v>5375</v>
      </c>
    </row>
    <row r="587" spans="3:7">
      <c r="E587" s="23"/>
    </row>
    <row r="588" spans="3:7">
      <c r="E588" t="s">
        <v>5374</v>
      </c>
    </row>
    <row r="592" spans="3:7">
      <c r="C592" t="s">
        <v>5373</v>
      </c>
    </row>
    <row r="593" spans="1:3">
      <c r="C593" t="s">
        <v>5372</v>
      </c>
    </row>
    <row r="594" spans="1:3">
      <c r="C594" t="s">
        <v>5371</v>
      </c>
    </row>
    <row r="595" spans="1:3">
      <c r="C595" t="s">
        <v>5370</v>
      </c>
    </row>
    <row r="596" spans="1:3">
      <c r="C596" t="s">
        <v>5369</v>
      </c>
    </row>
    <row r="598" spans="1:3">
      <c r="A598" t="s">
        <v>5368</v>
      </c>
    </row>
    <row r="599" spans="1:3">
      <c r="B599" t="s">
        <v>5367</v>
      </c>
    </row>
    <row r="600" spans="1:3">
      <c r="B600" t="s">
        <v>5366</v>
      </c>
    </row>
    <row r="601" spans="1:3">
      <c r="B601" t="s">
        <v>5365</v>
      </c>
    </row>
    <row r="602" spans="1:3">
      <c r="B602" t="s">
        <v>5364</v>
      </c>
    </row>
    <row r="604" spans="1:3">
      <c r="A604" t="s">
        <v>5363</v>
      </c>
    </row>
    <row r="605" spans="1:3">
      <c r="B605" t="s">
        <v>5362</v>
      </c>
    </row>
    <row r="606" spans="1:3">
      <c r="B606" t="s">
        <v>5361</v>
      </c>
    </row>
    <row r="608" spans="1:3">
      <c r="A608" t="s">
        <v>5360</v>
      </c>
    </row>
    <row r="609" spans="1:3">
      <c r="B609" t="s">
        <v>5359</v>
      </c>
    </row>
    <row r="610" spans="1:3">
      <c r="C610" t="s">
        <v>5358</v>
      </c>
    </row>
    <row r="611" spans="1:3">
      <c r="C611" t="s">
        <v>5357</v>
      </c>
    </row>
    <row r="612" spans="1:3">
      <c r="C612" t="s">
        <v>5356</v>
      </c>
    </row>
    <row r="613" spans="1:3">
      <c r="C613" t="s">
        <v>5355</v>
      </c>
    </row>
    <row r="614" spans="1:3">
      <c r="B614" t="s">
        <v>5354</v>
      </c>
    </row>
    <row r="615" spans="1:3">
      <c r="C615" t="s">
        <v>5353</v>
      </c>
    </row>
    <row r="616" spans="1:3">
      <c r="B616" t="s">
        <v>5352</v>
      </c>
    </row>
    <row r="617" spans="1:3">
      <c r="C617" t="s">
        <v>5351</v>
      </c>
    </row>
    <row r="618" spans="1:3">
      <c r="C618" t="s">
        <v>5350</v>
      </c>
    </row>
    <row r="619" spans="1:3">
      <c r="C619" t="s">
        <v>5349</v>
      </c>
    </row>
    <row r="620" spans="1:3">
      <c r="C620" t="s">
        <v>5348</v>
      </c>
    </row>
    <row r="621" spans="1:3">
      <c r="C621" t="s">
        <v>5347</v>
      </c>
    </row>
    <row r="623" spans="1:3">
      <c r="A623" t="s">
        <v>5346</v>
      </c>
    </row>
    <row r="624" spans="1:3">
      <c r="B624" t="s">
        <v>5345</v>
      </c>
    </row>
    <row r="625" spans="2:2">
      <c r="B625" t="s">
        <v>5344</v>
      </c>
    </row>
  </sheetData>
  <hyperlinks>
    <hyperlink ref="C315" location="'Math for ML'!B1264" display="scikit " xr:uid="{5220A053-8D2F-4DC5-8E4D-8A0A4A7AE4F8}"/>
    <hyperlink ref="B58" location="'Math for ML'!A1" display="Regularization " xr:uid="{555A2292-6001-4F83-BF02-BF9881AC5340}"/>
    <hyperlink ref="B265" r:id="rId1" display="https://arxiv.org/abs/1012.2599" xr:uid="{28AC54E5-EC9E-4BC2-B02D-D1D3638F7C06}"/>
    <hyperlink ref="B266" r:id="rId2" display="https://arxiv.org/abs/1206.2944" xr:uid="{B15FF9EA-D270-485A-9A24-82C57A7CBC0E}"/>
    <hyperlink ref="B267" r:id="rId3" display="http://ieeexplore.ieee.org/document/7352306/?reload=true" xr:uid="{062ECFB3-96D4-4B67-9A57-A729C22079A0}"/>
    <hyperlink ref="B271" r:id="rId4" display="https://liamcli.com/assets/pdf/hyperband_jmlr.pdf" xr:uid="{EEF5102F-98AB-44CF-B9B0-59CAC55F4261}"/>
    <hyperlink ref="B272" r:id="rId5" display="https://dl.acm.org/citation.cfm?id=3098043" xr:uid="{F007B429-3F7E-481B-BE27-80CCF65764DA}"/>
    <hyperlink ref="B273" r:id="rId6" display="https://openreview.net/forum?id=S11KBYclx" xr:uid="{E94F5FE3-4D30-4429-AD78-085A516E3ADE}"/>
    <hyperlink ref="B274" r:id="rId7" display="https://dl.acm.org/citation.cfm?id=2832731" xr:uid="{77673AF5-6F40-4238-A2C0-4BABC30A9A94}"/>
    <hyperlink ref="B278" r:id="rId8" display="https://papers.nips.cc/paper/7917-scalable-hyperparameter-transfer-learning" xr:uid="{433C6701-DF1D-4A67-A8C5-6169B884BD2D}"/>
    <hyperlink ref="B279" r:id="rId9" display="http://proceedings.mlr.press/v70/jenatton17a.html" xr:uid="{A06EB6C9-CB5F-409E-B9D7-572C6C7773F2}"/>
    <hyperlink ref="B280" r:id="rId10" display="https://papers.nips.cc/paper/6116-bayesian-optimization-with-robust-bayesian-neural-networks" xr:uid="{A09E2C05-2B68-4B1B-A4BA-10D204C91AE4}"/>
    <hyperlink ref="B281" r:id="rId11" display="http://proceedings.mlr.press/v37/snoek15.pdf" xr:uid="{5954095D-2835-4B44-B43E-1E1A84023CE0}"/>
    <hyperlink ref="B282" r:id="rId12" display="https://arxiv.org/abs/1402.0929" xr:uid="{E0971075-548A-4346-8088-A439BCF107D8}"/>
  </hyperlinks>
  <pageMargins left="0.7" right="0.7" top="0.75" bottom="0.75" header="0.3" footer="0.3"/>
  <pageSetup orientation="portrait" horizontalDpi="0" verticalDpi="0" r:id="rId13"/>
  <drawing r:id="rId1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6BC416-1B76-46FE-A81E-2B0FA27BAC25}">
  <dimension ref="A1:B75"/>
  <sheetViews>
    <sheetView topLeftCell="A26" workbookViewId="0">
      <selection activeCell="B54" sqref="B54"/>
    </sheetView>
  </sheetViews>
  <sheetFormatPr defaultRowHeight="15"/>
  <sheetData>
    <row r="1" spans="1:1">
      <c r="A1" t="s">
        <v>5512</v>
      </c>
    </row>
    <row r="2" spans="1:1">
      <c r="A2" t="s">
        <v>5511</v>
      </c>
    </row>
    <row r="3" spans="1:1">
      <c r="A3" t="s">
        <v>5510</v>
      </c>
    </row>
    <row r="46" spans="2:2">
      <c r="B46" t="s">
        <v>10555</v>
      </c>
    </row>
    <row r="47" spans="2:2">
      <c r="B47" t="s">
        <v>10556</v>
      </c>
    </row>
    <row r="48" spans="2:2">
      <c r="B48" t="s">
        <v>10559</v>
      </c>
    </row>
    <row r="49" spans="2:2">
      <c r="B49" t="s">
        <v>10560</v>
      </c>
    </row>
    <row r="50" spans="2:2">
      <c r="B50" t="s">
        <v>10561</v>
      </c>
    </row>
    <row r="51" spans="2:2">
      <c r="B51" t="s">
        <v>10562</v>
      </c>
    </row>
    <row r="52" spans="2:2">
      <c r="B52" t="s">
        <v>10563</v>
      </c>
    </row>
    <row r="53" spans="2:2">
      <c r="B53" t="s">
        <v>10564</v>
      </c>
    </row>
    <row r="54" spans="2:2">
      <c r="B54" t="s">
        <v>10565</v>
      </c>
    </row>
    <row r="55" spans="2:2">
      <c r="B55" t="s">
        <v>10566</v>
      </c>
    </row>
    <row r="56" spans="2:2">
      <c r="B56" t="s">
        <v>10567</v>
      </c>
    </row>
    <row r="57" spans="2:2">
      <c r="B57" t="s">
        <v>10568</v>
      </c>
    </row>
    <row r="58" spans="2:2">
      <c r="B58" t="s">
        <v>10569</v>
      </c>
    </row>
    <row r="59" spans="2:2">
      <c r="B59" t="s">
        <v>10557</v>
      </c>
    </row>
    <row r="60" spans="2:2">
      <c r="B60" t="s">
        <v>10570</v>
      </c>
    </row>
    <row r="61" spans="2:2">
      <c r="B61" t="s">
        <v>10571</v>
      </c>
    </row>
    <row r="62" spans="2:2">
      <c r="B62" t="s">
        <v>10572</v>
      </c>
    </row>
    <row r="63" spans="2:2">
      <c r="B63" t="s">
        <v>10573</v>
      </c>
    </row>
    <row r="64" spans="2:2">
      <c r="B64" t="s">
        <v>10574</v>
      </c>
    </row>
    <row r="65" spans="2:2">
      <c r="B65" t="s">
        <v>10575</v>
      </c>
    </row>
    <row r="66" spans="2:2">
      <c r="B66" t="s">
        <v>10576</v>
      </c>
    </row>
    <row r="67" spans="2:2">
      <c r="B67" t="s">
        <v>10558</v>
      </c>
    </row>
    <row r="68" spans="2:2">
      <c r="B68" t="s">
        <v>10577</v>
      </c>
    </row>
    <row r="69" spans="2:2">
      <c r="B69" t="s">
        <v>10578</v>
      </c>
    </row>
    <row r="70" spans="2:2">
      <c r="B70" t="s">
        <v>10579</v>
      </c>
    </row>
    <row r="71" spans="2:2">
      <c r="B71" t="s">
        <v>10580</v>
      </c>
    </row>
    <row r="72" spans="2:2">
      <c r="B72" t="s">
        <v>10581</v>
      </c>
    </row>
    <row r="73" spans="2:2">
      <c r="B73" t="s">
        <v>10582</v>
      </c>
    </row>
    <row r="74" spans="2:2">
      <c r="B74" t="s">
        <v>10583</v>
      </c>
    </row>
    <row r="75" spans="2:2">
      <c r="B75" t="s">
        <v>10584</v>
      </c>
    </row>
  </sheetData>
  <pageMargins left="0.7" right="0.7" top="0.75" bottom="0.75" header="0.3" footer="0.3"/>
  <pageSetup orientation="portrait" horizontalDpi="0" verticalDpi="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5C6CF2-D333-47B1-A09E-DAC66A7F4756}">
  <sheetPr codeName="Sheet5"/>
  <dimension ref="A1:F345"/>
  <sheetViews>
    <sheetView topLeftCell="A146" workbookViewId="0">
      <selection activeCell="F180" sqref="F180"/>
    </sheetView>
  </sheetViews>
  <sheetFormatPr defaultRowHeight="15"/>
  <sheetData>
    <row r="1" spans="1:1">
      <c r="A1" t="s">
        <v>5679</v>
      </c>
    </row>
    <row r="13" spans="1:1">
      <c r="A13" t="s">
        <v>7355</v>
      </c>
    </row>
    <row r="34" spans="1:3">
      <c r="B34" t="s">
        <v>10816</v>
      </c>
    </row>
    <row r="35" spans="1:3">
      <c r="B35" t="s">
        <v>10817</v>
      </c>
    </row>
    <row r="36" spans="1:3">
      <c r="B36" t="s">
        <v>10818</v>
      </c>
    </row>
    <row r="37" spans="1:3">
      <c r="A37" t="s">
        <v>5678</v>
      </c>
    </row>
    <row r="38" spans="1:3">
      <c r="B38" t="s">
        <v>5677</v>
      </c>
    </row>
    <row r="39" spans="1:3">
      <c r="B39" t="s">
        <v>5676</v>
      </c>
    </row>
    <row r="40" spans="1:3">
      <c r="B40" t="s">
        <v>5675</v>
      </c>
    </row>
    <row r="41" spans="1:3">
      <c r="B41" t="s">
        <v>5674</v>
      </c>
    </row>
    <row r="42" spans="1:3">
      <c r="B42" t="s">
        <v>5673</v>
      </c>
    </row>
    <row r="43" spans="1:3">
      <c r="B43" t="s">
        <v>5672</v>
      </c>
    </row>
    <row r="45" spans="1:3">
      <c r="A45" t="s">
        <v>5671</v>
      </c>
    </row>
    <row r="46" spans="1:3">
      <c r="B46" t="s">
        <v>5670</v>
      </c>
    </row>
    <row r="47" spans="1:3">
      <c r="B47" t="s">
        <v>5669</v>
      </c>
    </row>
    <row r="48" spans="1:3">
      <c r="C48" t="s">
        <v>5668</v>
      </c>
    </row>
    <row r="49" spans="2:4">
      <c r="C49" t="s">
        <v>5667</v>
      </c>
    </row>
    <row r="50" spans="2:4">
      <c r="C50" t="s">
        <v>5666</v>
      </c>
    </row>
    <row r="51" spans="2:4">
      <c r="C51" t="s">
        <v>5665</v>
      </c>
    </row>
    <row r="52" spans="2:4">
      <c r="B52" t="s">
        <v>5664</v>
      </c>
    </row>
    <row r="53" spans="2:4">
      <c r="C53" t="s">
        <v>5663</v>
      </c>
    </row>
    <row r="54" spans="2:4">
      <c r="C54" t="s">
        <v>5662</v>
      </c>
    </row>
    <row r="55" spans="2:4">
      <c r="D55" t="s">
        <v>5661</v>
      </c>
    </row>
    <row r="56" spans="2:4">
      <c r="D56" t="s">
        <v>5660</v>
      </c>
    </row>
    <row r="57" spans="2:4">
      <c r="C57" t="s">
        <v>5659</v>
      </c>
    </row>
    <row r="58" spans="2:4">
      <c r="D58" t="s">
        <v>5658</v>
      </c>
    </row>
    <row r="59" spans="2:4">
      <c r="D59" t="s">
        <v>5657</v>
      </c>
    </row>
    <row r="60" spans="2:4">
      <c r="D60" t="s">
        <v>5656</v>
      </c>
    </row>
    <row r="61" spans="2:4">
      <c r="D61" t="s">
        <v>5655</v>
      </c>
    </row>
    <row r="62" spans="2:4">
      <c r="D62" t="s">
        <v>5654</v>
      </c>
    </row>
    <row r="63" spans="2:4">
      <c r="D63" t="s">
        <v>5653</v>
      </c>
    </row>
    <row r="64" spans="2:4">
      <c r="B64" t="s">
        <v>5652</v>
      </c>
    </row>
    <row r="65" spans="1:3">
      <c r="C65" t="s">
        <v>5651</v>
      </c>
    </row>
    <row r="66" spans="1:3">
      <c r="C66" t="s">
        <v>5650</v>
      </c>
    </row>
    <row r="67" spans="1:3">
      <c r="C67" t="s">
        <v>5649</v>
      </c>
    </row>
    <row r="68" spans="1:3">
      <c r="C68" t="s">
        <v>5648</v>
      </c>
    </row>
    <row r="69" spans="1:3">
      <c r="C69" t="s">
        <v>5648</v>
      </c>
    </row>
    <row r="70" spans="1:3">
      <c r="B70" t="s">
        <v>5647</v>
      </c>
    </row>
    <row r="71" spans="1:3">
      <c r="C71" t="s">
        <v>5646</v>
      </c>
    </row>
    <row r="72" spans="1:3">
      <c r="C72" t="s">
        <v>5645</v>
      </c>
    </row>
    <row r="73" spans="1:3">
      <c r="C73" t="s">
        <v>5644</v>
      </c>
    </row>
    <row r="74" spans="1:3">
      <c r="B74" t="s">
        <v>5643</v>
      </c>
    </row>
    <row r="75" spans="1:3">
      <c r="C75" t="s">
        <v>5642</v>
      </c>
    </row>
    <row r="76" spans="1:3">
      <c r="C76" t="s">
        <v>5641</v>
      </c>
    </row>
    <row r="78" spans="1:3">
      <c r="A78" t="s">
        <v>5640</v>
      </c>
    </row>
    <row r="79" spans="1:3">
      <c r="B79" t="s">
        <v>5639</v>
      </c>
    </row>
    <row r="80" spans="1:3">
      <c r="C80" t="s">
        <v>5638</v>
      </c>
    </row>
    <row r="81" spans="2:6">
      <c r="C81" t="s">
        <v>5637</v>
      </c>
      <c r="D81" t="s">
        <v>5636</v>
      </c>
      <c r="E81" t="s">
        <v>5635</v>
      </c>
      <c r="F81" t="s">
        <v>5634</v>
      </c>
    </row>
    <row r="82" spans="2:6">
      <c r="C82" t="s">
        <v>5633</v>
      </c>
      <c r="D82" t="s">
        <v>5632</v>
      </c>
      <c r="E82" t="s">
        <v>5631</v>
      </c>
      <c r="F82" t="s">
        <v>5630</v>
      </c>
    </row>
    <row r="83" spans="2:6">
      <c r="C83" t="s">
        <v>5629</v>
      </c>
      <c r="D83" t="s">
        <v>5628</v>
      </c>
      <c r="E83" t="s">
        <v>5627</v>
      </c>
      <c r="F83" t="s">
        <v>5626</v>
      </c>
    </row>
    <row r="84" spans="2:6">
      <c r="B84" t="s">
        <v>5625</v>
      </c>
    </row>
    <row r="85" spans="2:6">
      <c r="C85" t="s">
        <v>5624</v>
      </c>
    </row>
    <row r="86" spans="2:6">
      <c r="B86" t="s">
        <v>5623</v>
      </c>
    </row>
    <row r="87" spans="2:6">
      <c r="C87" t="s">
        <v>5622</v>
      </c>
    </row>
    <row r="88" spans="2:6">
      <c r="B88" t="s">
        <v>5621</v>
      </c>
    </row>
    <row r="89" spans="2:6">
      <c r="C89" t="s">
        <v>5620</v>
      </c>
    </row>
    <row r="90" spans="2:6">
      <c r="C90" t="s">
        <v>5619</v>
      </c>
    </row>
    <row r="91" spans="2:6">
      <c r="C91" t="s">
        <v>5618</v>
      </c>
    </row>
    <row r="92" spans="2:6">
      <c r="C92" t="s">
        <v>5617</v>
      </c>
    </row>
    <row r="93" spans="2:6">
      <c r="C93" t="s">
        <v>5616</v>
      </c>
    </row>
    <row r="94" spans="2:6">
      <c r="C94" t="s">
        <v>5615</v>
      </c>
    </row>
    <row r="95" spans="2:6">
      <c r="B95" t="s">
        <v>5614</v>
      </c>
    </row>
    <row r="96" spans="2:6">
      <c r="C96" t="s">
        <v>5613</v>
      </c>
    </row>
    <row r="97" spans="2:3">
      <c r="C97" t="s">
        <v>5612</v>
      </c>
    </row>
    <row r="98" spans="2:3">
      <c r="C98" t="s">
        <v>5611</v>
      </c>
    </row>
    <row r="99" spans="2:3">
      <c r="C99" t="s">
        <v>5610</v>
      </c>
    </row>
    <row r="100" spans="2:3">
      <c r="C100" t="s">
        <v>5609</v>
      </c>
    </row>
    <row r="101" spans="2:3">
      <c r="C101" t="s">
        <v>5608</v>
      </c>
    </row>
    <row r="102" spans="2:3">
      <c r="B102" t="s">
        <v>5607</v>
      </c>
    </row>
    <row r="103" spans="2:3">
      <c r="C103" t="s">
        <v>5606</v>
      </c>
    </row>
    <row r="104" spans="2:3">
      <c r="C104" t="s">
        <v>5605</v>
      </c>
    </row>
    <row r="105" spans="2:3">
      <c r="C105" t="s">
        <v>5604</v>
      </c>
    </row>
    <row r="107" spans="2:3">
      <c r="C107" t="s">
        <v>5603</v>
      </c>
    </row>
    <row r="109" spans="2:3">
      <c r="B109" t="s">
        <v>5602</v>
      </c>
    </row>
    <row r="110" spans="2:3">
      <c r="C110" t="s">
        <v>5601</v>
      </c>
    </row>
    <row r="111" spans="2:3">
      <c r="C111" t="s">
        <v>5600</v>
      </c>
    </row>
    <row r="112" spans="2:3">
      <c r="C112" t="s">
        <v>5599</v>
      </c>
    </row>
    <row r="114" spans="1:3">
      <c r="C114" t="s">
        <v>5598</v>
      </c>
    </row>
    <row r="115" spans="1:3">
      <c r="C115" t="s">
        <v>5597</v>
      </c>
    </row>
    <row r="116" spans="1:3">
      <c r="B116" t="s">
        <v>5596</v>
      </c>
    </row>
    <row r="117" spans="1:3">
      <c r="B117" t="s">
        <v>5595</v>
      </c>
    </row>
    <row r="119" spans="1:3">
      <c r="A119" t="s">
        <v>9423</v>
      </c>
    </row>
    <row r="120" spans="1:3">
      <c r="B120" t="s">
        <v>9439</v>
      </c>
    </row>
    <row r="121" spans="1:3">
      <c r="C121" t="s">
        <v>9424</v>
      </c>
    </row>
    <row r="122" spans="1:3">
      <c r="C122" t="s">
        <v>9425</v>
      </c>
    </row>
    <row r="123" spans="1:3">
      <c r="C123" t="s">
        <v>9426</v>
      </c>
    </row>
    <row r="133" spans="2:3">
      <c r="C133" t="s">
        <v>9427</v>
      </c>
    </row>
    <row r="134" spans="2:3">
      <c r="C134" t="s">
        <v>9428</v>
      </c>
    </row>
    <row r="135" spans="2:3">
      <c r="C135" t="s">
        <v>9429</v>
      </c>
    </row>
    <row r="136" spans="2:3">
      <c r="C136" t="s">
        <v>9430</v>
      </c>
    </row>
    <row r="137" spans="2:3">
      <c r="C137" t="s">
        <v>9431</v>
      </c>
    </row>
    <row r="139" spans="2:3">
      <c r="B139" t="s">
        <v>1940</v>
      </c>
    </row>
    <row r="140" spans="2:3">
      <c r="C140" t="s">
        <v>9440</v>
      </c>
    </row>
    <row r="141" spans="2:3">
      <c r="C141" t="s">
        <v>9432</v>
      </c>
    </row>
    <row r="142" spans="2:3">
      <c r="C142" t="s">
        <v>9433</v>
      </c>
    </row>
    <row r="154" spans="3:3">
      <c r="C154" t="s">
        <v>9434</v>
      </c>
    </row>
    <row r="155" spans="3:3">
      <c r="C155" t="s">
        <v>9436</v>
      </c>
    </row>
    <row r="156" spans="3:3">
      <c r="C156" t="s">
        <v>9435</v>
      </c>
    </row>
    <row r="157" spans="3:3">
      <c r="C157" t="s">
        <v>9437</v>
      </c>
    </row>
    <row r="158" spans="3:3">
      <c r="C158" t="s">
        <v>9438</v>
      </c>
    </row>
    <row r="192" spans="1:1">
      <c r="A192" t="s">
        <v>5594</v>
      </c>
    </row>
    <row r="193" spans="2:4">
      <c r="B193" t="s">
        <v>5593</v>
      </c>
    </row>
    <row r="194" spans="2:4">
      <c r="B194" t="s">
        <v>5592</v>
      </c>
    </row>
    <row r="195" spans="2:4">
      <c r="B195" t="s">
        <v>5591</v>
      </c>
    </row>
    <row r="196" spans="2:4">
      <c r="B196" t="s">
        <v>5590</v>
      </c>
    </row>
    <row r="197" spans="2:4">
      <c r="B197" t="s">
        <v>5589</v>
      </c>
    </row>
    <row r="198" spans="2:4">
      <c r="B198" t="s">
        <v>5588</v>
      </c>
    </row>
    <row r="199" spans="2:4">
      <c r="B199" t="s">
        <v>5587</v>
      </c>
    </row>
    <row r="200" spans="2:4">
      <c r="B200" t="s">
        <v>5586</v>
      </c>
    </row>
    <row r="201" spans="2:4">
      <c r="B201" t="s">
        <v>5585</v>
      </c>
    </row>
    <row r="202" spans="2:4">
      <c r="B202" t="s">
        <v>5584</v>
      </c>
    </row>
    <row r="203" spans="2:4">
      <c r="B203" t="s">
        <v>5583</v>
      </c>
    </row>
    <row r="204" spans="2:4">
      <c r="B204" t="s">
        <v>5582</v>
      </c>
    </row>
    <row r="205" spans="2:4">
      <c r="B205" t="s">
        <v>5581</v>
      </c>
    </row>
    <row r="206" spans="2:4">
      <c r="C206" t="s">
        <v>5580</v>
      </c>
    </row>
    <row r="207" spans="2:4">
      <c r="D207" t="s">
        <v>5579</v>
      </c>
    </row>
    <row r="208" spans="2:4">
      <c r="D208" t="s">
        <v>5578</v>
      </c>
    </row>
    <row r="209" spans="3:4">
      <c r="D209" t="s">
        <v>5577</v>
      </c>
    </row>
    <row r="210" spans="3:4">
      <c r="D210" t="s">
        <v>5576</v>
      </c>
    </row>
    <row r="211" spans="3:4">
      <c r="C211" t="s">
        <v>5575</v>
      </c>
    </row>
    <row r="212" spans="3:4">
      <c r="D212" t="s">
        <v>5574</v>
      </c>
    </row>
    <row r="213" spans="3:4">
      <c r="D213" t="s">
        <v>5573</v>
      </c>
    </row>
    <row r="214" spans="3:4">
      <c r="C214" t="s">
        <v>5572</v>
      </c>
    </row>
    <row r="215" spans="3:4">
      <c r="D215" t="s">
        <v>5571</v>
      </c>
    </row>
    <row r="216" spans="3:4">
      <c r="C216" t="s">
        <v>5570</v>
      </c>
    </row>
    <row r="217" spans="3:4">
      <c r="D217" t="s">
        <v>5569</v>
      </c>
    </row>
    <row r="218" spans="3:4">
      <c r="D218" t="s">
        <v>5568</v>
      </c>
    </row>
    <row r="219" spans="3:4">
      <c r="C219" t="s">
        <v>5567</v>
      </c>
    </row>
    <row r="220" spans="3:4">
      <c r="D220" t="s">
        <v>5566</v>
      </c>
    </row>
    <row r="221" spans="3:4">
      <c r="D221" t="s">
        <v>5565</v>
      </c>
    </row>
    <row r="222" spans="3:4">
      <c r="D222" t="s">
        <v>5564</v>
      </c>
    </row>
    <row r="223" spans="3:4">
      <c r="D223" t="s">
        <v>5563</v>
      </c>
    </row>
    <row r="224" spans="3:4">
      <c r="C224" t="s">
        <v>5562</v>
      </c>
    </row>
    <row r="225" spans="3:4">
      <c r="D225" t="s">
        <v>5561</v>
      </c>
    </row>
    <row r="226" spans="3:4">
      <c r="D226" t="s">
        <v>5560</v>
      </c>
    </row>
    <row r="227" spans="3:4">
      <c r="C227" t="s">
        <v>5559</v>
      </c>
    </row>
    <row r="228" spans="3:4">
      <c r="D228" t="s">
        <v>5558</v>
      </c>
    </row>
    <row r="229" spans="3:4">
      <c r="D229" t="s">
        <v>5557</v>
      </c>
    </row>
    <row r="230" spans="3:4">
      <c r="D230" t="s">
        <v>5556</v>
      </c>
    </row>
    <row r="231" spans="3:4">
      <c r="D231" t="s">
        <v>5555</v>
      </c>
    </row>
    <row r="232" spans="3:4">
      <c r="D232" t="s">
        <v>5554</v>
      </c>
    </row>
    <row r="233" spans="3:4">
      <c r="D233" t="s">
        <v>5553</v>
      </c>
    </row>
    <row r="234" spans="3:4">
      <c r="D234" t="s">
        <v>5552</v>
      </c>
    </row>
    <row r="235" spans="3:4">
      <c r="D235" t="s">
        <v>5551</v>
      </c>
    </row>
    <row r="236" spans="3:4">
      <c r="D236" t="s">
        <v>5550</v>
      </c>
    </row>
    <row r="237" spans="3:4">
      <c r="C237" t="s">
        <v>5549</v>
      </c>
    </row>
    <row r="238" spans="3:4">
      <c r="D238" t="s">
        <v>5548</v>
      </c>
    </row>
    <row r="239" spans="3:4">
      <c r="D239" t="s">
        <v>5547</v>
      </c>
    </row>
    <row r="240" spans="3:4">
      <c r="C240" t="s">
        <v>5546</v>
      </c>
    </row>
    <row r="241" spans="3:4">
      <c r="D241" t="s">
        <v>5545</v>
      </c>
    </row>
    <row r="242" spans="3:4">
      <c r="D242" t="s">
        <v>5544</v>
      </c>
    </row>
    <row r="243" spans="3:4">
      <c r="D243" t="s">
        <v>5543</v>
      </c>
    </row>
    <row r="244" spans="3:4">
      <c r="D244" t="s">
        <v>5542</v>
      </c>
    </row>
    <row r="245" spans="3:4">
      <c r="D245" t="s">
        <v>5541</v>
      </c>
    </row>
    <row r="246" spans="3:4">
      <c r="C246" t="s">
        <v>5540</v>
      </c>
    </row>
    <row r="247" spans="3:4">
      <c r="D247" t="s">
        <v>5539</v>
      </c>
    </row>
    <row r="248" spans="3:4">
      <c r="D248" t="s">
        <v>5538</v>
      </c>
    </row>
    <row r="249" spans="3:4">
      <c r="D249" t="s">
        <v>5537</v>
      </c>
    </row>
    <row r="250" spans="3:4">
      <c r="D250" t="s">
        <v>5536</v>
      </c>
    </row>
    <row r="251" spans="3:4">
      <c r="D251" t="s">
        <v>5535</v>
      </c>
    </row>
    <row r="252" spans="3:4">
      <c r="D252" t="s">
        <v>5534</v>
      </c>
    </row>
    <row r="253" spans="3:4">
      <c r="D253" t="s">
        <v>5533</v>
      </c>
    </row>
    <row r="254" spans="3:4">
      <c r="C254" t="s">
        <v>5532</v>
      </c>
    </row>
    <row r="255" spans="3:4">
      <c r="D255" t="s">
        <v>5531</v>
      </c>
    </row>
    <row r="256" spans="3:4">
      <c r="D256" t="s">
        <v>5530</v>
      </c>
    </row>
    <row r="257" spans="2:4">
      <c r="D257" t="s">
        <v>5529</v>
      </c>
    </row>
    <row r="258" spans="2:4">
      <c r="D258" t="s">
        <v>5528</v>
      </c>
    </row>
    <row r="259" spans="2:4">
      <c r="D259" t="s">
        <v>5527</v>
      </c>
    </row>
    <row r="260" spans="2:4">
      <c r="C260" t="s">
        <v>5526</v>
      </c>
    </row>
    <row r="261" spans="2:4">
      <c r="D261" t="s">
        <v>5525</v>
      </c>
    </row>
    <row r="262" spans="2:4">
      <c r="D262" t="s">
        <v>5524</v>
      </c>
    </row>
    <row r="263" spans="2:4">
      <c r="D263" t="s">
        <v>5523</v>
      </c>
    </row>
    <row r="264" spans="2:4">
      <c r="D264" t="s">
        <v>5522</v>
      </c>
    </row>
    <row r="265" spans="2:4">
      <c r="B265" t="s">
        <v>5521</v>
      </c>
    </row>
    <row r="266" spans="2:4">
      <c r="C266" t="s">
        <v>5520</v>
      </c>
    </row>
    <row r="267" spans="2:4">
      <c r="D267" t="s">
        <v>5519</v>
      </c>
    </row>
    <row r="268" spans="2:4">
      <c r="D268" t="s">
        <v>5518</v>
      </c>
    </row>
    <row r="269" spans="2:4">
      <c r="C269" t="s">
        <v>5517</v>
      </c>
    </row>
    <row r="270" spans="2:4">
      <c r="C270" t="s">
        <v>5516</v>
      </c>
    </row>
    <row r="271" spans="2:4">
      <c r="C271" t="s">
        <v>5515</v>
      </c>
    </row>
    <row r="272" spans="2:4">
      <c r="C272" t="s">
        <v>5514</v>
      </c>
    </row>
    <row r="273" spans="1:3">
      <c r="C273" t="s">
        <v>5513</v>
      </c>
    </row>
    <row r="274" spans="1:3">
      <c r="A274" t="s">
        <v>7305</v>
      </c>
    </row>
    <row r="275" spans="1:3">
      <c r="B275" t="s">
        <v>7304</v>
      </c>
    </row>
    <row r="276" spans="1:3">
      <c r="B276" t="s">
        <v>7303</v>
      </c>
    </row>
    <row r="277" spans="1:3">
      <c r="B277" t="s">
        <v>7302</v>
      </c>
    </row>
    <row r="278" spans="1:3">
      <c r="B278" t="s">
        <v>7301</v>
      </c>
    </row>
    <row r="279" spans="1:3">
      <c r="B279" t="s">
        <v>7300</v>
      </c>
    </row>
    <row r="281" spans="1:3">
      <c r="B281" t="s">
        <v>7299</v>
      </c>
    </row>
    <row r="282" spans="1:3">
      <c r="C282" t="s">
        <v>7298</v>
      </c>
    </row>
    <row r="283" spans="1:3">
      <c r="C283" t="s">
        <v>7297</v>
      </c>
    </row>
    <row r="284" spans="1:3">
      <c r="C284" t="s">
        <v>7296</v>
      </c>
    </row>
    <row r="285" spans="1:3">
      <c r="B285" t="s">
        <v>7295</v>
      </c>
    </row>
    <row r="286" spans="1:3">
      <c r="C286" t="s">
        <v>7294</v>
      </c>
    </row>
    <row r="287" spans="1:3">
      <c r="C287" t="s">
        <v>7293</v>
      </c>
    </row>
    <row r="288" spans="1:3">
      <c r="C288" t="s">
        <v>7292</v>
      </c>
    </row>
    <row r="289" spans="1:3">
      <c r="B289" s="1" t="s">
        <v>7284</v>
      </c>
    </row>
    <row r="291" spans="1:3">
      <c r="A291" t="s">
        <v>7653</v>
      </c>
    </row>
    <row r="292" spans="1:3">
      <c r="B292" t="s">
        <v>8889</v>
      </c>
    </row>
    <row r="293" spans="1:3">
      <c r="C293" t="s">
        <v>8890</v>
      </c>
    </row>
    <row r="294" spans="1:3">
      <c r="C294" t="s">
        <v>8891</v>
      </c>
    </row>
    <row r="295" spans="1:3">
      <c r="C295" t="s">
        <v>8892</v>
      </c>
    </row>
    <row r="296" spans="1:3">
      <c r="C296" s="34" t="s">
        <v>8837</v>
      </c>
    </row>
    <row r="297" spans="1:3">
      <c r="C297" t="s">
        <v>8893</v>
      </c>
    </row>
    <row r="298" spans="1:3">
      <c r="B298" t="s">
        <v>8894</v>
      </c>
    </row>
    <row r="299" spans="1:3">
      <c r="C299" t="s">
        <v>8895</v>
      </c>
    </row>
    <row r="300" spans="1:3">
      <c r="C300" t="s">
        <v>8896</v>
      </c>
    </row>
    <row r="301" spans="1:3">
      <c r="C301" s="34" t="s">
        <v>8897</v>
      </c>
    </row>
    <row r="302" spans="1:3">
      <c r="C302" t="s">
        <v>8898</v>
      </c>
    </row>
    <row r="303" spans="1:3">
      <c r="B303" t="s">
        <v>8924</v>
      </c>
    </row>
    <row r="304" spans="1:3">
      <c r="C304" t="s">
        <v>8925</v>
      </c>
    </row>
    <row r="305" spans="2:3">
      <c r="C305" t="s">
        <v>8926</v>
      </c>
    </row>
    <row r="306" spans="2:3">
      <c r="C306" s="34" t="s">
        <v>8927</v>
      </c>
    </row>
    <row r="307" spans="2:3">
      <c r="C307" t="s">
        <v>8863</v>
      </c>
    </row>
    <row r="308" spans="2:3">
      <c r="B308" t="s">
        <v>8942</v>
      </c>
    </row>
    <row r="309" spans="2:3">
      <c r="C309" s="34" t="s">
        <v>8943</v>
      </c>
    </row>
    <row r="310" spans="2:3">
      <c r="C310" t="s">
        <v>8944</v>
      </c>
    </row>
    <row r="311" spans="2:3">
      <c r="C311" t="s">
        <v>8945</v>
      </c>
    </row>
    <row r="312" spans="2:3">
      <c r="C312" t="s">
        <v>8946</v>
      </c>
    </row>
    <row r="313" spans="2:3">
      <c r="C313" t="s">
        <v>8863</v>
      </c>
    </row>
    <row r="314" spans="2:3">
      <c r="C314" t="s">
        <v>8888</v>
      </c>
    </row>
    <row r="315" spans="2:3">
      <c r="C315" t="s">
        <v>8886</v>
      </c>
    </row>
    <row r="316" spans="2:3">
      <c r="C316" t="s">
        <v>8947</v>
      </c>
    </row>
    <row r="317" spans="2:3">
      <c r="C317" t="s">
        <v>8948</v>
      </c>
    </row>
    <row r="318" spans="2:3">
      <c r="C318" t="s">
        <v>8949</v>
      </c>
    </row>
    <row r="319" spans="2:3">
      <c r="C319" t="s">
        <v>8950</v>
      </c>
    </row>
    <row r="320" spans="2:3">
      <c r="B320" s="3" t="s">
        <v>8951</v>
      </c>
    </row>
    <row r="321" spans="2:3">
      <c r="C321" t="s">
        <v>8952</v>
      </c>
    </row>
    <row r="322" spans="2:3">
      <c r="C322" t="s">
        <v>8457</v>
      </c>
    </row>
    <row r="323" spans="2:3">
      <c r="C323" s="34" t="s">
        <v>8953</v>
      </c>
    </row>
    <row r="324" spans="2:3">
      <c r="C324" t="s">
        <v>8863</v>
      </c>
    </row>
    <row r="325" spans="2:3">
      <c r="C325" t="s">
        <v>8888</v>
      </c>
    </row>
    <row r="326" spans="2:3">
      <c r="C326" t="s">
        <v>8886</v>
      </c>
    </row>
    <row r="327" spans="2:3">
      <c r="C327" t="s">
        <v>8954</v>
      </c>
    </row>
    <row r="328" spans="2:3">
      <c r="C328" t="s">
        <v>8955</v>
      </c>
    </row>
    <row r="329" spans="2:3">
      <c r="C329" t="s">
        <v>8956</v>
      </c>
    </row>
    <row r="330" spans="2:3">
      <c r="B330" t="s">
        <v>8957</v>
      </c>
    </row>
    <row r="331" spans="2:3">
      <c r="C331" s="34" t="s">
        <v>8958</v>
      </c>
    </row>
    <row r="332" spans="2:3">
      <c r="C332" t="s">
        <v>8959</v>
      </c>
    </row>
    <row r="333" spans="2:3">
      <c r="C333" t="s">
        <v>8960</v>
      </c>
    </row>
    <row r="334" spans="2:3">
      <c r="C334" t="s">
        <v>8961</v>
      </c>
    </row>
    <row r="335" spans="2:3">
      <c r="C335" t="s">
        <v>8888</v>
      </c>
    </row>
    <row r="336" spans="2:3">
      <c r="C336" t="s">
        <v>8886</v>
      </c>
    </row>
    <row r="337" spans="1:3">
      <c r="C337" t="s">
        <v>8962</v>
      </c>
    </row>
    <row r="338" spans="1:3">
      <c r="C338" s="50" t="s">
        <v>8963</v>
      </c>
    </row>
    <row r="340" spans="1:3">
      <c r="A340" t="s">
        <v>10806</v>
      </c>
    </row>
    <row r="343" spans="1:3">
      <c r="A343" t="s">
        <v>10807</v>
      </c>
    </row>
    <row r="344" spans="1:3">
      <c r="A344" t="s">
        <v>10808</v>
      </c>
    </row>
    <row r="345" spans="1:3">
      <c r="A345" t="s">
        <v>10809</v>
      </c>
    </row>
  </sheetData>
  <pageMargins left="0.7" right="0.7" top="0.75" bottom="0.75" header="0.3" footer="0.3"/>
  <pageSetup orientation="portrait" horizontalDpi="0" verticalDpi="0"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403BCB-22A2-4ED5-B10F-BAC2F1A96194}">
  <dimension ref="A1:D20"/>
  <sheetViews>
    <sheetView workbookViewId="0">
      <selection activeCell="B21" sqref="B21"/>
    </sheetView>
  </sheetViews>
  <sheetFormatPr defaultRowHeight="15"/>
  <sheetData>
    <row r="1" spans="1:4">
      <c r="A1" t="s">
        <v>11152</v>
      </c>
    </row>
    <row r="2" spans="1:4">
      <c r="B2" t="s">
        <v>11150</v>
      </c>
    </row>
    <row r="3" spans="1:4">
      <c r="B3" t="s">
        <v>11151</v>
      </c>
    </row>
    <row r="4" spans="1:4">
      <c r="B4" t="s">
        <v>190</v>
      </c>
    </row>
    <row r="5" spans="1:4">
      <c r="C5" t="s">
        <v>11153</v>
      </c>
    </row>
    <row r="6" spans="1:4">
      <c r="C6" t="s">
        <v>11154</v>
      </c>
    </row>
    <row r="7" spans="1:4">
      <c r="C7" t="s">
        <v>11155</v>
      </c>
    </row>
    <row r="8" spans="1:4">
      <c r="B8" t="s">
        <v>11156</v>
      </c>
    </row>
    <row r="9" spans="1:4">
      <c r="C9" t="s">
        <v>11157</v>
      </c>
    </row>
    <row r="10" spans="1:4">
      <c r="B10" t="s">
        <v>11163</v>
      </c>
    </row>
    <row r="11" spans="1:4">
      <c r="C11" t="s">
        <v>11158</v>
      </c>
    </row>
    <row r="12" spans="1:4">
      <c r="C12" t="s">
        <v>11159</v>
      </c>
    </row>
    <row r="13" spans="1:4">
      <c r="C13" t="s">
        <v>11160</v>
      </c>
    </row>
    <row r="14" spans="1:4">
      <c r="C14" t="s">
        <v>11161</v>
      </c>
    </row>
    <row r="15" spans="1:4">
      <c r="C15" t="s">
        <v>11162</v>
      </c>
    </row>
    <row r="16" spans="1:4">
      <c r="D16" t="s">
        <v>11164</v>
      </c>
    </row>
    <row r="17" spans="3:4">
      <c r="C17" t="s">
        <v>11165</v>
      </c>
    </row>
    <row r="18" spans="3:4">
      <c r="D18" t="s">
        <v>11166</v>
      </c>
    </row>
    <row r="19" spans="3:4">
      <c r="D19" t="s">
        <v>11167</v>
      </c>
    </row>
    <row r="20" spans="3:4">
      <c r="D20" t="s">
        <v>11168</v>
      </c>
    </row>
  </sheetData>
  <pageMargins left="0.7" right="0.7" top="0.75" bottom="0.75" header="0.3" footer="0.3"/>
  <pageSetup orientation="portrait" horizontalDpi="0" verticalDpi="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74C909-50FF-450A-824C-5DF6B4320102}">
  <dimension ref="A1:X1922"/>
  <sheetViews>
    <sheetView topLeftCell="A1245" zoomScaleNormal="100" workbookViewId="0">
      <selection activeCell="F1266" sqref="F1266"/>
    </sheetView>
  </sheetViews>
  <sheetFormatPr defaultRowHeight="15"/>
  <sheetData>
    <row r="1" spans="1:3">
      <c r="A1" t="s">
        <v>2688</v>
      </c>
    </row>
    <row r="2" spans="1:3">
      <c r="B2" s="2" t="s">
        <v>2687</v>
      </c>
    </row>
    <row r="3" spans="1:3">
      <c r="B3" t="s">
        <v>2686</v>
      </c>
    </row>
    <row r="4" spans="1:3">
      <c r="B4" t="s">
        <v>2685</v>
      </c>
    </row>
    <row r="5" spans="1:3">
      <c r="B5" t="s">
        <v>2684</v>
      </c>
    </row>
    <row r="6" spans="1:3">
      <c r="B6" t="s">
        <v>9556</v>
      </c>
    </row>
    <row r="7" spans="1:3">
      <c r="B7" t="s">
        <v>2683</v>
      </c>
    </row>
    <row r="8" spans="1:3">
      <c r="B8" t="s">
        <v>9557</v>
      </c>
    </row>
    <row r="9" spans="1:3">
      <c r="B9" t="s">
        <v>2682</v>
      </c>
      <c r="C9" t="s">
        <v>2681</v>
      </c>
    </row>
    <row r="10" spans="1:3">
      <c r="C10" t="s">
        <v>2680</v>
      </c>
    </row>
    <row r="11" spans="1:3">
      <c r="C11" t="s">
        <v>2679</v>
      </c>
    </row>
    <row r="13" spans="1:3">
      <c r="B13" t="s">
        <v>2678</v>
      </c>
      <c r="C13" t="s">
        <v>331</v>
      </c>
    </row>
    <row r="14" spans="1:3">
      <c r="C14" t="s">
        <v>1379</v>
      </c>
    </row>
    <row r="15" spans="1:3">
      <c r="C15" t="s">
        <v>2677</v>
      </c>
    </row>
    <row r="16" spans="1:3">
      <c r="C16" t="s">
        <v>2676</v>
      </c>
    </row>
    <row r="18" spans="2:4">
      <c r="B18" t="s">
        <v>2675</v>
      </c>
      <c r="C18" t="s">
        <v>2674</v>
      </c>
    </row>
    <row r="19" spans="2:4">
      <c r="D19" t="s">
        <v>2673</v>
      </c>
    </row>
    <row r="20" spans="2:4">
      <c r="D20" t="s">
        <v>2672</v>
      </c>
    </row>
    <row r="21" spans="2:4">
      <c r="D21" t="s">
        <v>2671</v>
      </c>
    </row>
    <row r="23" spans="2:4">
      <c r="B23" t="s">
        <v>2670</v>
      </c>
    </row>
    <row r="24" spans="2:4">
      <c r="C24" t="s">
        <v>2669</v>
      </c>
    </row>
    <row r="25" spans="2:4">
      <c r="C25" t="s">
        <v>7821</v>
      </c>
    </row>
    <row r="26" spans="2:4">
      <c r="C26" t="s">
        <v>326</v>
      </c>
    </row>
    <row r="27" spans="2:4">
      <c r="D27" t="s">
        <v>7820</v>
      </c>
    </row>
    <row r="28" spans="2:4">
      <c r="D28" t="s">
        <v>7819</v>
      </c>
    </row>
    <row r="29" spans="2:4">
      <c r="D29" t="s">
        <v>7818</v>
      </c>
    </row>
    <row r="30" spans="2:4">
      <c r="D30" t="s">
        <v>7817</v>
      </c>
    </row>
    <row r="31" spans="2:4">
      <c r="D31" t="s">
        <v>7816</v>
      </c>
    </row>
    <row r="32" spans="2:4">
      <c r="C32" t="s">
        <v>7815</v>
      </c>
    </row>
    <row r="33" spans="2:3">
      <c r="C33" t="s">
        <v>7814</v>
      </c>
    </row>
    <row r="34" spans="2:3">
      <c r="C34" t="s">
        <v>7813</v>
      </c>
    </row>
    <row r="35" spans="2:3">
      <c r="C35" s="1" t="s">
        <v>7812</v>
      </c>
    </row>
    <row r="36" spans="2:3">
      <c r="C36" s="1" t="s">
        <v>7811</v>
      </c>
    </row>
    <row r="37" spans="2:3">
      <c r="B37" t="s">
        <v>10116</v>
      </c>
    </row>
    <row r="38" spans="2:3">
      <c r="C38" t="s">
        <v>10143</v>
      </c>
    </row>
    <row r="39" spans="2:3">
      <c r="C39" t="s">
        <v>4040</v>
      </c>
    </row>
    <row r="40" spans="2:3">
      <c r="C40" t="s">
        <v>10117</v>
      </c>
    </row>
    <row r="49" spans="2:3">
      <c r="C49" t="s">
        <v>4039</v>
      </c>
    </row>
    <row r="50" spans="2:3">
      <c r="C50" t="s">
        <v>4038</v>
      </c>
    </row>
    <row r="51" spans="2:3">
      <c r="C51" t="s">
        <v>4037</v>
      </c>
    </row>
    <row r="53" spans="2:3">
      <c r="C53" t="s">
        <v>10120</v>
      </c>
    </row>
    <row r="54" spans="2:3">
      <c r="C54" t="s">
        <v>10119</v>
      </c>
    </row>
    <row r="55" spans="2:3">
      <c r="C55" t="s">
        <v>10121</v>
      </c>
    </row>
    <row r="56" spans="2:3">
      <c r="C56" t="s">
        <v>10122</v>
      </c>
    </row>
    <row r="57" spans="2:3">
      <c r="B57" t="s">
        <v>9585</v>
      </c>
    </row>
    <row r="58" spans="2:3">
      <c r="B58" t="s">
        <v>9652</v>
      </c>
    </row>
    <row r="59" spans="2:3">
      <c r="B59" t="s">
        <v>10118</v>
      </c>
    </row>
    <row r="60" spans="2:3">
      <c r="C60" t="s">
        <v>9647</v>
      </c>
    </row>
    <row r="61" spans="2:3">
      <c r="C61" t="s">
        <v>9648</v>
      </c>
    </row>
    <row r="62" spans="2:3">
      <c r="C62" t="s">
        <v>9649</v>
      </c>
    </row>
    <row r="63" spans="2:3">
      <c r="C63" t="s">
        <v>9650</v>
      </c>
    </row>
    <row r="64" spans="2:3">
      <c r="C64" t="s">
        <v>9651</v>
      </c>
    </row>
    <row r="65" spans="2:4">
      <c r="B65" t="s">
        <v>9641</v>
      </c>
    </row>
    <row r="66" spans="2:4">
      <c r="C66" t="s">
        <v>9642</v>
      </c>
    </row>
    <row r="67" spans="2:4">
      <c r="C67" t="s">
        <v>9643</v>
      </c>
    </row>
    <row r="68" spans="2:4">
      <c r="C68" t="s">
        <v>9644</v>
      </c>
    </row>
    <row r="70" spans="2:4">
      <c r="B70" t="s">
        <v>9655</v>
      </c>
    </row>
    <row r="71" spans="2:4">
      <c r="C71" t="s">
        <v>9653</v>
      </c>
    </row>
    <row r="72" spans="2:4">
      <c r="C72" t="s">
        <v>9654</v>
      </c>
    </row>
    <row r="73" spans="2:4">
      <c r="B73" t="s">
        <v>9586</v>
      </c>
    </row>
    <row r="74" spans="2:4">
      <c r="C74" t="s">
        <v>9558</v>
      </c>
    </row>
    <row r="75" spans="2:4">
      <c r="C75" t="s">
        <v>2668</v>
      </c>
    </row>
    <row r="76" spans="2:4">
      <c r="C76" t="s">
        <v>10428</v>
      </c>
    </row>
    <row r="77" spans="2:4">
      <c r="C77" t="s">
        <v>10429</v>
      </c>
    </row>
    <row r="78" spans="2:4">
      <c r="D78" t="s">
        <v>10430</v>
      </c>
    </row>
    <row r="79" spans="2:4">
      <c r="C79" t="s">
        <v>9645</v>
      </c>
    </row>
    <row r="80" spans="2:4">
      <c r="D80" t="s">
        <v>2663</v>
      </c>
    </row>
    <row r="81" spans="3:5" ht="17.25">
      <c r="D81" t="s">
        <v>2662</v>
      </c>
    </row>
    <row r="82" spans="3:5">
      <c r="D82" t="s">
        <v>2661</v>
      </c>
    </row>
    <row r="83" spans="3:5">
      <c r="D83" t="s">
        <v>2660</v>
      </c>
    </row>
    <row r="84" spans="3:5">
      <c r="D84" t="s">
        <v>2659</v>
      </c>
    </row>
    <row r="85" spans="3:5">
      <c r="D85" t="s">
        <v>2658</v>
      </c>
    </row>
    <row r="86" spans="3:5">
      <c r="D86" t="s">
        <v>9565</v>
      </c>
    </row>
    <row r="87" spans="3:5">
      <c r="D87" t="s">
        <v>9566</v>
      </c>
    </row>
    <row r="88" spans="3:5">
      <c r="D88" t="s">
        <v>6431</v>
      </c>
    </row>
    <row r="89" spans="3:5">
      <c r="E89" t="s">
        <v>9833</v>
      </c>
    </row>
    <row r="90" spans="3:5">
      <c r="E90" t="s">
        <v>9834</v>
      </c>
    </row>
    <row r="91" spans="3:5">
      <c r="E91" t="s">
        <v>9835</v>
      </c>
    </row>
    <row r="92" spans="3:5">
      <c r="D92" t="s">
        <v>6428</v>
      </c>
    </row>
    <row r="93" spans="3:5">
      <c r="E93" t="s">
        <v>9836</v>
      </c>
    </row>
    <row r="94" spans="3:5">
      <c r="E94" t="s">
        <v>9837</v>
      </c>
    </row>
    <row r="95" spans="3:5">
      <c r="E95" t="s">
        <v>4949</v>
      </c>
    </row>
    <row r="96" spans="3:5">
      <c r="C96" t="s">
        <v>2657</v>
      </c>
    </row>
    <row r="97" spans="3:6">
      <c r="D97" t="s">
        <v>9567</v>
      </c>
    </row>
    <row r="98" spans="3:6">
      <c r="D98" t="s">
        <v>9568</v>
      </c>
    </row>
    <row r="99" spans="3:6">
      <c r="D99" t="s">
        <v>9569</v>
      </c>
    </row>
    <row r="100" spans="3:6">
      <c r="E100" t="s">
        <v>9838</v>
      </c>
    </row>
    <row r="101" spans="3:6">
      <c r="F101" t="s">
        <v>9840</v>
      </c>
    </row>
    <row r="102" spans="3:6">
      <c r="F102" t="s">
        <v>9839</v>
      </c>
    </row>
    <row r="103" spans="3:6">
      <c r="E103" t="s">
        <v>6428</v>
      </c>
    </row>
    <row r="104" spans="3:6">
      <c r="F104" t="s">
        <v>9841</v>
      </c>
    </row>
    <row r="105" spans="3:6">
      <c r="C105" t="s">
        <v>2667</v>
      </c>
    </row>
    <row r="106" spans="3:6">
      <c r="D106" t="s">
        <v>9646</v>
      </c>
    </row>
    <row r="107" spans="3:6">
      <c r="D107" t="s">
        <v>2666</v>
      </c>
    </row>
    <row r="108" spans="3:6">
      <c r="D108" t="s">
        <v>2665</v>
      </c>
    </row>
    <row r="109" spans="3:6">
      <c r="D109" t="s">
        <v>2664</v>
      </c>
    </row>
    <row r="110" spans="3:6">
      <c r="D110" t="s">
        <v>9570</v>
      </c>
    </row>
    <row r="111" spans="3:6">
      <c r="D111" t="s">
        <v>9571</v>
      </c>
    </row>
    <row r="112" spans="3:6">
      <c r="D112" t="s">
        <v>9572</v>
      </c>
    </row>
    <row r="113" spans="3:5">
      <c r="D113" t="s">
        <v>9577</v>
      </c>
    </row>
    <row r="114" spans="3:5">
      <c r="D114" t="s">
        <v>9578</v>
      </c>
    </row>
    <row r="115" spans="3:5">
      <c r="D115" t="s">
        <v>9579</v>
      </c>
    </row>
    <row r="116" spans="3:5">
      <c r="D116" t="s">
        <v>6431</v>
      </c>
    </row>
    <row r="117" spans="3:5">
      <c r="E117" t="s">
        <v>9842</v>
      </c>
    </row>
    <row r="118" spans="3:5">
      <c r="E118" t="s">
        <v>9843</v>
      </c>
    </row>
    <row r="119" spans="3:5">
      <c r="D119" t="s">
        <v>6428</v>
      </c>
    </row>
    <row r="120" spans="3:5">
      <c r="E120" t="s">
        <v>9844</v>
      </c>
    </row>
    <row r="121" spans="3:5">
      <c r="C121" t="s">
        <v>9580</v>
      </c>
    </row>
    <row r="122" spans="3:5">
      <c r="D122" t="s">
        <v>9581</v>
      </c>
    </row>
    <row r="123" spans="3:5">
      <c r="D123" t="s">
        <v>9582</v>
      </c>
    </row>
    <row r="124" spans="3:5">
      <c r="D124" t="s">
        <v>9583</v>
      </c>
    </row>
    <row r="125" spans="3:5">
      <c r="D125" t="s">
        <v>9838</v>
      </c>
    </row>
    <row r="126" spans="3:5">
      <c r="E126" t="s">
        <v>9845</v>
      </c>
    </row>
    <row r="127" spans="3:5">
      <c r="E127" t="s">
        <v>9846</v>
      </c>
    </row>
    <row r="128" spans="3:5">
      <c r="D128" t="s">
        <v>6428</v>
      </c>
    </row>
    <row r="129" spans="3:5">
      <c r="E129" t="s">
        <v>9847</v>
      </c>
    </row>
    <row r="130" spans="3:5">
      <c r="C130" t="s">
        <v>9848</v>
      </c>
    </row>
    <row r="131" spans="3:5">
      <c r="D131" t="s">
        <v>9849</v>
      </c>
    </row>
    <row r="132" spans="3:5">
      <c r="D132" t="s">
        <v>9846</v>
      </c>
    </row>
    <row r="133" spans="3:5">
      <c r="D133" t="s">
        <v>9851</v>
      </c>
    </row>
    <row r="134" spans="3:5">
      <c r="E134" t="s">
        <v>9877</v>
      </c>
    </row>
    <row r="135" spans="3:5">
      <c r="C135" t="s">
        <v>9852</v>
      </c>
    </row>
    <row r="136" spans="3:5">
      <c r="D136" t="s">
        <v>4363</v>
      </c>
    </row>
    <row r="137" spans="3:5">
      <c r="D137" t="s">
        <v>9878</v>
      </c>
    </row>
    <row r="138" spans="3:5">
      <c r="D138" t="s">
        <v>9879</v>
      </c>
    </row>
    <row r="139" spans="3:5">
      <c r="C139" t="s">
        <v>9880</v>
      </c>
    </row>
    <row r="140" spans="3:5">
      <c r="D140" t="s">
        <v>9853</v>
      </c>
    </row>
    <row r="141" spans="3:5">
      <c r="D141" t="s">
        <v>9881</v>
      </c>
    </row>
    <row r="142" spans="3:5">
      <c r="D142" t="s">
        <v>9882</v>
      </c>
    </row>
    <row r="143" spans="3:5">
      <c r="D143" t="s">
        <v>9883</v>
      </c>
    </row>
    <row r="146" spans="3:5">
      <c r="C146" t="s">
        <v>9854</v>
      </c>
    </row>
    <row r="147" spans="3:5">
      <c r="D147" t="s">
        <v>4363</v>
      </c>
    </row>
    <row r="148" spans="3:5">
      <c r="E148" t="s">
        <v>9884</v>
      </c>
    </row>
    <row r="149" spans="3:5">
      <c r="E149" t="s">
        <v>9855</v>
      </c>
    </row>
    <row r="150" spans="3:5">
      <c r="E150" t="s">
        <v>9856</v>
      </c>
    </row>
    <row r="151" spans="3:5">
      <c r="D151" t="s">
        <v>9857</v>
      </c>
    </row>
    <row r="152" spans="3:5">
      <c r="E152" t="s">
        <v>9858</v>
      </c>
    </row>
    <row r="153" spans="3:5">
      <c r="E153" t="s">
        <v>9859</v>
      </c>
    </row>
    <row r="154" spans="3:5">
      <c r="E154" t="s">
        <v>9860</v>
      </c>
    </row>
    <row r="155" spans="3:5">
      <c r="E155" t="s">
        <v>9861</v>
      </c>
    </row>
    <row r="156" spans="3:5">
      <c r="E156" t="s">
        <v>9862</v>
      </c>
    </row>
    <row r="157" spans="3:5">
      <c r="C157" t="s">
        <v>10191</v>
      </c>
    </row>
    <row r="158" spans="3:5">
      <c r="D158" t="s">
        <v>10192</v>
      </c>
    </row>
    <row r="159" spans="3:5">
      <c r="E159" t="s">
        <v>10193</v>
      </c>
    </row>
    <row r="160" spans="3:5">
      <c r="E160" t="s">
        <v>10194</v>
      </c>
    </row>
    <row r="161" spans="3:5">
      <c r="E161" t="s">
        <v>10195</v>
      </c>
    </row>
    <row r="162" spans="3:5">
      <c r="E162" t="s">
        <v>10196</v>
      </c>
    </row>
    <row r="163" spans="3:5">
      <c r="D163" t="s">
        <v>10397</v>
      </c>
    </row>
    <row r="164" spans="3:5">
      <c r="E164" t="s">
        <v>10398</v>
      </c>
    </row>
    <row r="165" spans="3:5">
      <c r="E165" t="s">
        <v>10399</v>
      </c>
    </row>
    <row r="166" spans="3:5">
      <c r="E166" t="s">
        <v>10400</v>
      </c>
    </row>
    <row r="170" spans="3:5">
      <c r="C170" t="s">
        <v>9863</v>
      </c>
    </row>
    <row r="171" spans="3:5">
      <c r="D171" t="s">
        <v>9864</v>
      </c>
    </row>
    <row r="177" spans="3:4">
      <c r="C177" t="s">
        <v>9865</v>
      </c>
    </row>
    <row r="178" spans="3:4">
      <c r="D178" t="s">
        <v>9866</v>
      </c>
    </row>
    <row r="179" spans="3:4">
      <c r="D179" t="s">
        <v>9867</v>
      </c>
    </row>
    <row r="180" spans="3:4">
      <c r="D180" t="s">
        <v>9868</v>
      </c>
    </row>
    <row r="181" spans="3:4">
      <c r="C181" t="s">
        <v>9869</v>
      </c>
    </row>
    <row r="182" spans="3:4">
      <c r="D182" t="s">
        <v>9885</v>
      </c>
    </row>
    <row r="183" spans="3:4">
      <c r="D183" t="s">
        <v>9870</v>
      </c>
    </row>
    <row r="184" spans="3:4">
      <c r="D184" t="s">
        <v>9886</v>
      </c>
    </row>
    <row r="185" spans="3:4">
      <c r="D185" t="s">
        <v>9871</v>
      </c>
    </row>
    <row r="186" spans="3:4">
      <c r="D186" t="s">
        <v>9872</v>
      </c>
    </row>
    <row r="187" spans="3:4">
      <c r="D187" t="s">
        <v>9873</v>
      </c>
    </row>
    <row r="188" spans="3:4">
      <c r="D188" t="s">
        <v>9874</v>
      </c>
    </row>
    <row r="189" spans="3:4">
      <c r="D189" t="s">
        <v>9875</v>
      </c>
    </row>
    <row r="190" spans="3:4">
      <c r="D190" t="s">
        <v>9876</v>
      </c>
    </row>
    <row r="191" spans="3:4">
      <c r="C191" t="s">
        <v>9587</v>
      </c>
    </row>
    <row r="192" spans="3:4">
      <c r="D192" t="s">
        <v>2656</v>
      </c>
    </row>
    <row r="193" spans="3:4">
      <c r="D193" t="s">
        <v>2655</v>
      </c>
    </row>
    <row r="194" spans="3:4">
      <c r="D194" t="s">
        <v>2654</v>
      </c>
    </row>
    <row r="195" spans="3:4">
      <c r="D195" t="s">
        <v>10197</v>
      </c>
    </row>
    <row r="196" spans="3:4">
      <c r="D196" t="s">
        <v>10198</v>
      </c>
    </row>
    <row r="197" spans="3:4">
      <c r="D197" t="s">
        <v>10199</v>
      </c>
    </row>
    <row r="198" spans="3:4">
      <c r="D198" t="s">
        <v>10200</v>
      </c>
    </row>
    <row r="199" spans="3:4">
      <c r="D199" t="s">
        <v>10401</v>
      </c>
    </row>
    <row r="200" spans="3:4">
      <c r="D200" t="s">
        <v>10402</v>
      </c>
    </row>
    <row r="201" spans="3:4">
      <c r="D201" t="s">
        <v>10403</v>
      </c>
    </row>
    <row r="202" spans="3:4">
      <c r="D202" t="s">
        <v>10404</v>
      </c>
    </row>
    <row r="203" spans="3:4">
      <c r="D203" t="s">
        <v>10405</v>
      </c>
    </row>
    <row r="204" spans="3:4">
      <c r="D204" s="20" t="s">
        <v>10406</v>
      </c>
    </row>
    <row r="205" spans="3:4">
      <c r="C205" s="2" t="s">
        <v>9850</v>
      </c>
    </row>
    <row r="206" spans="3:4">
      <c r="C206" t="s">
        <v>9588</v>
      </c>
    </row>
    <row r="236" spans="2:2">
      <c r="B236" t="s">
        <v>9559</v>
      </c>
    </row>
    <row r="247" spans="2:3">
      <c r="C247" t="s">
        <v>9560</v>
      </c>
    </row>
    <row r="248" spans="2:3">
      <c r="C248" t="s">
        <v>9561</v>
      </c>
    </row>
    <row r="249" spans="2:3">
      <c r="C249" t="s">
        <v>9562</v>
      </c>
    </row>
    <row r="250" spans="2:3">
      <c r="C250" t="s">
        <v>9563</v>
      </c>
    </row>
    <row r="251" spans="2:3">
      <c r="C251" t="s">
        <v>9564</v>
      </c>
    </row>
    <row r="252" spans="2:3">
      <c r="C252" t="s">
        <v>9589</v>
      </c>
    </row>
    <row r="253" spans="2:3">
      <c r="B253" t="s">
        <v>2647</v>
      </c>
    </row>
    <row r="254" spans="2:3">
      <c r="C254" t="s">
        <v>2646</v>
      </c>
    </row>
    <row r="255" spans="2:3">
      <c r="C255" t="s">
        <v>2645</v>
      </c>
    </row>
    <row r="256" spans="2:3">
      <c r="C256" t="s">
        <v>2644</v>
      </c>
    </row>
    <row r="257" spans="3:13">
      <c r="C257" t="s">
        <v>10104</v>
      </c>
    </row>
    <row r="258" spans="3:13">
      <c r="C258" t="s">
        <v>10105</v>
      </c>
    </row>
    <row r="259" spans="3:13">
      <c r="C259" t="s">
        <v>10106</v>
      </c>
    </row>
    <row r="260" spans="3:13">
      <c r="C260" t="s">
        <v>10107</v>
      </c>
    </row>
    <row r="262" spans="3:13">
      <c r="C262" s="2" t="s">
        <v>10370</v>
      </c>
    </row>
    <row r="263" spans="3:13">
      <c r="C263" s="2" t="s">
        <v>2643</v>
      </c>
    </row>
    <row r="264" spans="3:13">
      <c r="C264" t="s">
        <v>2642</v>
      </c>
    </row>
    <row r="265" spans="3:13">
      <c r="C265" t="s">
        <v>2641</v>
      </c>
    </row>
    <row r="266" spans="3:13">
      <c r="C266" t="s">
        <v>8838</v>
      </c>
    </row>
    <row r="267" spans="3:13">
      <c r="D267" t="s">
        <v>8834</v>
      </c>
    </row>
    <row r="268" spans="3:13">
      <c r="E268" t="s">
        <v>10724</v>
      </c>
    </row>
    <row r="269" spans="3:13">
      <c r="D269" t="s">
        <v>8835</v>
      </c>
    </row>
    <row r="270" spans="3:13">
      <c r="D270" t="s">
        <v>8836</v>
      </c>
    </row>
    <row r="271" spans="3:13">
      <c r="M271" t="s">
        <v>10108</v>
      </c>
    </row>
    <row r="272" spans="3:13">
      <c r="M272" t="s">
        <v>10109</v>
      </c>
    </row>
    <row r="273" spans="2:13">
      <c r="M273" t="s">
        <v>10110</v>
      </c>
    </row>
    <row r="274" spans="2:13">
      <c r="M274" t="s">
        <v>10111</v>
      </c>
    </row>
    <row r="275" spans="2:13">
      <c r="M275" t="s">
        <v>10112</v>
      </c>
    </row>
    <row r="276" spans="2:13">
      <c r="M276" t="s">
        <v>10114</v>
      </c>
    </row>
    <row r="277" spans="2:13">
      <c r="M277" t="s">
        <v>10113</v>
      </c>
    </row>
    <row r="287" spans="2:13">
      <c r="B287" t="s">
        <v>9793</v>
      </c>
    </row>
    <row r="288" spans="2:13">
      <c r="C288" t="s">
        <v>9794</v>
      </c>
    </row>
    <row r="289" spans="3:4">
      <c r="C289" t="s">
        <v>9810</v>
      </c>
    </row>
    <row r="290" spans="3:4">
      <c r="C290" t="s">
        <v>9795</v>
      </c>
    </row>
    <row r="291" spans="3:4">
      <c r="C291" t="s">
        <v>9796</v>
      </c>
    </row>
    <row r="292" spans="3:4">
      <c r="C292" t="s">
        <v>9797</v>
      </c>
    </row>
    <row r="293" spans="3:4">
      <c r="C293" t="s">
        <v>9813</v>
      </c>
    </row>
    <row r="294" spans="3:4">
      <c r="C294" t="s">
        <v>9825</v>
      </c>
    </row>
    <row r="295" spans="3:4">
      <c r="D295" t="s">
        <v>9814</v>
      </c>
    </row>
    <row r="296" spans="3:4">
      <c r="D296" t="s">
        <v>9815</v>
      </c>
    </row>
    <row r="297" spans="3:4">
      <c r="D297" t="s">
        <v>9816</v>
      </c>
    </row>
    <row r="298" spans="3:4">
      <c r="C298" t="s">
        <v>9817</v>
      </c>
    </row>
    <row r="299" spans="3:4">
      <c r="D299" t="s">
        <v>9818</v>
      </c>
    </row>
    <row r="300" spans="3:4">
      <c r="D300" t="s">
        <v>9819</v>
      </c>
    </row>
    <row r="301" spans="3:4">
      <c r="D301" t="s">
        <v>9820</v>
      </c>
    </row>
    <row r="302" spans="3:4">
      <c r="C302" t="s">
        <v>9821</v>
      </c>
    </row>
    <row r="303" spans="3:4">
      <c r="D303" t="s">
        <v>9822</v>
      </c>
    </row>
    <row r="304" spans="3:4">
      <c r="D304" t="s">
        <v>9823</v>
      </c>
    </row>
    <row r="305" spans="3:4">
      <c r="D305" t="s">
        <v>9824</v>
      </c>
    </row>
    <row r="306" spans="3:4">
      <c r="C306" t="s">
        <v>2573</v>
      </c>
    </row>
    <row r="307" spans="3:4">
      <c r="D307" t="s">
        <v>2572</v>
      </c>
    </row>
    <row r="308" spans="3:4">
      <c r="D308" s="2" t="s">
        <v>2565</v>
      </c>
    </row>
    <row r="309" spans="3:4">
      <c r="C309" t="s">
        <v>2535</v>
      </c>
    </row>
    <row r="310" spans="3:4">
      <c r="D310" t="s">
        <v>2571</v>
      </c>
    </row>
    <row r="311" spans="3:4">
      <c r="D311" t="s">
        <v>2570</v>
      </c>
    </row>
    <row r="312" spans="3:4">
      <c r="D312" t="s">
        <v>2569</v>
      </c>
    </row>
    <row r="313" spans="3:4">
      <c r="D313" t="s">
        <v>2568</v>
      </c>
    </row>
    <row r="314" spans="3:4">
      <c r="D314" t="s">
        <v>2567</v>
      </c>
    </row>
    <row r="315" spans="3:4">
      <c r="D315" t="s">
        <v>2566</v>
      </c>
    </row>
    <row r="316" spans="3:4">
      <c r="D316" t="s">
        <v>2565</v>
      </c>
    </row>
    <row r="317" spans="3:4" ht="17.25">
      <c r="D317" t="s">
        <v>2564</v>
      </c>
    </row>
    <row r="318" spans="3:4" ht="20.25">
      <c r="D318" s="9" t="s">
        <v>2563</v>
      </c>
    </row>
    <row r="319" spans="3:4">
      <c r="C319" t="s">
        <v>2562</v>
      </c>
    </row>
    <row r="320" spans="3:4">
      <c r="D320" t="s">
        <v>2561</v>
      </c>
    </row>
    <row r="321" spans="3:4">
      <c r="D321" t="s">
        <v>2560</v>
      </c>
    </row>
    <row r="322" spans="3:4">
      <c r="D322" t="s">
        <v>2559</v>
      </c>
    </row>
    <row r="323" spans="3:4">
      <c r="D323" t="s">
        <v>2558</v>
      </c>
    </row>
    <row r="324" spans="3:4">
      <c r="D324" t="s">
        <v>2557</v>
      </c>
    </row>
    <row r="325" spans="3:4">
      <c r="D325" t="s">
        <v>2556</v>
      </c>
    </row>
    <row r="326" spans="3:4">
      <c r="D326" t="s">
        <v>2555</v>
      </c>
    </row>
    <row r="327" spans="3:4">
      <c r="D327" t="s">
        <v>2554</v>
      </c>
    </row>
    <row r="328" spans="3:4">
      <c r="D328" t="s">
        <v>2553</v>
      </c>
    </row>
    <row r="329" spans="3:4">
      <c r="D329" t="s">
        <v>2552</v>
      </c>
    </row>
    <row r="330" spans="3:4">
      <c r="D330" s="3" t="s">
        <v>2551</v>
      </c>
    </row>
    <row r="331" spans="3:4">
      <c r="C331" t="s">
        <v>2550</v>
      </c>
    </row>
    <row r="332" spans="3:4">
      <c r="D332" t="s">
        <v>2549</v>
      </c>
    </row>
    <row r="333" spans="3:4">
      <c r="D333" t="s">
        <v>2548</v>
      </c>
    </row>
    <row r="334" spans="3:4">
      <c r="D334" t="s">
        <v>2547</v>
      </c>
    </row>
    <row r="335" spans="3:4">
      <c r="D335" t="s">
        <v>2546</v>
      </c>
    </row>
    <row r="336" spans="3:4">
      <c r="D336" s="3" t="s">
        <v>2545</v>
      </c>
    </row>
    <row r="337" spans="3:5">
      <c r="E337" t="s">
        <v>2544</v>
      </c>
    </row>
    <row r="338" spans="3:5">
      <c r="E338" t="s">
        <v>2543</v>
      </c>
    </row>
    <row r="339" spans="3:5">
      <c r="E339" t="s">
        <v>2542</v>
      </c>
    </row>
    <row r="340" spans="3:5">
      <c r="E340" t="s">
        <v>2541</v>
      </c>
    </row>
    <row r="341" spans="3:5">
      <c r="E341" t="s">
        <v>2540</v>
      </c>
    </row>
    <row r="342" spans="3:5">
      <c r="E342" t="s">
        <v>2539</v>
      </c>
    </row>
    <row r="343" spans="3:5">
      <c r="E343" t="s">
        <v>2538</v>
      </c>
    </row>
    <row r="344" spans="3:5">
      <c r="E344" t="s">
        <v>2537</v>
      </c>
    </row>
    <row r="345" spans="3:5">
      <c r="E345" t="s">
        <v>2536</v>
      </c>
    </row>
    <row r="349" spans="3:5">
      <c r="E349" t="s">
        <v>2530</v>
      </c>
    </row>
    <row r="350" spans="3:5">
      <c r="C350" t="s">
        <v>2535</v>
      </c>
    </row>
    <row r="351" spans="3:5">
      <c r="D351" t="s">
        <v>2534</v>
      </c>
    </row>
    <row r="352" spans="3:5">
      <c r="D352" t="s">
        <v>2533</v>
      </c>
    </row>
    <row r="353" spans="3:4">
      <c r="D353" t="s">
        <v>2532</v>
      </c>
    </row>
    <row r="355" spans="3:4">
      <c r="D355" t="s">
        <v>2531</v>
      </c>
    </row>
    <row r="357" spans="3:4">
      <c r="D357" t="s">
        <v>2530</v>
      </c>
    </row>
    <row r="358" spans="3:4">
      <c r="D358" t="s">
        <v>2529</v>
      </c>
    </row>
    <row r="362" spans="3:4">
      <c r="D362" t="s">
        <v>2528</v>
      </c>
    </row>
    <row r="363" spans="3:4">
      <c r="D363" t="s">
        <v>2527</v>
      </c>
    </row>
    <row r="364" spans="3:4">
      <c r="D364" t="s">
        <v>2526</v>
      </c>
    </row>
    <row r="365" spans="3:4">
      <c r="D365" t="s">
        <v>2525</v>
      </c>
    </row>
    <row r="366" spans="3:4">
      <c r="C366" t="s">
        <v>2524</v>
      </c>
    </row>
    <row r="367" spans="3:4">
      <c r="D367" t="s">
        <v>2523</v>
      </c>
    </row>
    <row r="368" spans="3:4">
      <c r="D368" t="s">
        <v>2522</v>
      </c>
    </row>
    <row r="369" spans="3:4">
      <c r="D369" t="s">
        <v>2521</v>
      </c>
    </row>
    <row r="375" spans="3:4">
      <c r="D375" t="s">
        <v>2520</v>
      </c>
    </row>
    <row r="376" spans="3:4">
      <c r="D376" t="s">
        <v>2519</v>
      </c>
    </row>
    <row r="377" spans="3:4">
      <c r="D377" t="s">
        <v>2518</v>
      </c>
    </row>
    <row r="378" spans="3:4">
      <c r="C378" t="s">
        <v>2517</v>
      </c>
    </row>
    <row r="379" spans="3:4">
      <c r="D379" t="s">
        <v>2516</v>
      </c>
    </row>
    <row r="380" spans="3:4">
      <c r="D380" t="s">
        <v>2515</v>
      </c>
    </row>
    <row r="384" spans="3:4">
      <c r="C384" t="s">
        <v>2514</v>
      </c>
    </row>
    <row r="385" spans="3:5">
      <c r="C385" t="s">
        <v>2513</v>
      </c>
    </row>
    <row r="386" spans="3:5">
      <c r="C386" t="s">
        <v>2512</v>
      </c>
    </row>
    <row r="387" spans="3:5">
      <c r="C387" t="s">
        <v>2511</v>
      </c>
    </row>
    <row r="388" spans="3:5">
      <c r="C388" t="s">
        <v>2510</v>
      </c>
    </row>
    <row r="389" spans="3:5">
      <c r="C389" t="s">
        <v>2509</v>
      </c>
    </row>
    <row r="390" spans="3:5">
      <c r="C390" t="s">
        <v>2508</v>
      </c>
    </row>
    <row r="391" spans="3:5">
      <c r="C391" t="s">
        <v>8804</v>
      </c>
    </row>
    <row r="392" spans="3:5">
      <c r="D392" t="s">
        <v>8805</v>
      </c>
    </row>
    <row r="393" spans="3:5">
      <c r="D393" t="s">
        <v>8806</v>
      </c>
    </row>
    <row r="394" spans="3:5">
      <c r="D394" t="s">
        <v>8807</v>
      </c>
    </row>
    <row r="395" spans="3:5">
      <c r="D395" t="s">
        <v>8808</v>
      </c>
    </row>
    <row r="396" spans="3:5">
      <c r="E396" t="s">
        <v>8809</v>
      </c>
    </row>
    <row r="397" spans="3:5">
      <c r="E397" t="s">
        <v>8810</v>
      </c>
    </row>
    <row r="402" spans="2:3">
      <c r="C402" t="s">
        <v>2507</v>
      </c>
    </row>
    <row r="403" spans="2:3">
      <c r="C403" t="s">
        <v>2506</v>
      </c>
    </row>
    <row r="404" spans="2:3">
      <c r="C404" t="s">
        <v>2505</v>
      </c>
    </row>
    <row r="405" spans="2:3">
      <c r="C405" t="s">
        <v>2504</v>
      </c>
    </row>
    <row r="406" spans="2:3">
      <c r="B406" t="s">
        <v>2653</v>
      </c>
    </row>
    <row r="407" spans="2:3">
      <c r="C407" t="s">
        <v>9801</v>
      </c>
    </row>
    <row r="408" spans="2:3">
      <c r="C408" t="s">
        <v>9811</v>
      </c>
    </row>
    <row r="409" spans="2:3">
      <c r="C409" t="s">
        <v>9798</v>
      </c>
    </row>
    <row r="410" spans="2:3">
      <c r="C410" t="s">
        <v>9799</v>
      </c>
    </row>
    <row r="411" spans="2:3">
      <c r="C411" t="s">
        <v>9800</v>
      </c>
    </row>
    <row r="412" spans="2:3">
      <c r="C412" t="s">
        <v>9812</v>
      </c>
    </row>
    <row r="413" spans="2:3">
      <c r="C413" t="s">
        <v>9595</v>
      </c>
    </row>
    <row r="414" spans="2:3">
      <c r="C414" t="s">
        <v>9596</v>
      </c>
    </row>
    <row r="415" spans="2:3">
      <c r="C415" t="s">
        <v>9597</v>
      </c>
    </row>
    <row r="416" spans="2:3">
      <c r="C416" t="s">
        <v>9598</v>
      </c>
    </row>
    <row r="417" spans="2:4">
      <c r="C417" t="s">
        <v>9599</v>
      </c>
    </row>
    <row r="418" spans="2:4">
      <c r="C418" t="s">
        <v>9826</v>
      </c>
    </row>
    <row r="419" spans="2:4">
      <c r="D419" t="s">
        <v>9827</v>
      </c>
    </row>
    <row r="420" spans="2:4">
      <c r="D420" t="s">
        <v>9828</v>
      </c>
    </row>
    <row r="421" spans="2:4">
      <c r="D421" t="s">
        <v>9829</v>
      </c>
    </row>
    <row r="422" spans="2:4">
      <c r="D422" t="s">
        <v>9830</v>
      </c>
    </row>
    <row r="423" spans="2:4">
      <c r="D423" t="s">
        <v>9831</v>
      </c>
    </row>
    <row r="424" spans="2:4">
      <c r="D424" t="s">
        <v>9832</v>
      </c>
    </row>
    <row r="425" spans="2:4">
      <c r="B425" t="s">
        <v>9590</v>
      </c>
    </row>
    <row r="426" spans="2:4">
      <c r="C426" t="s">
        <v>9591</v>
      </c>
    </row>
    <row r="427" spans="2:4">
      <c r="C427" t="s">
        <v>9592</v>
      </c>
    </row>
    <row r="428" spans="2:4">
      <c r="C428" t="s">
        <v>9593</v>
      </c>
    </row>
    <row r="437" spans="3:4">
      <c r="C437" s="2" t="s">
        <v>9594</v>
      </c>
    </row>
    <row r="438" spans="3:4">
      <c r="C438" t="s">
        <v>9603</v>
      </c>
    </row>
    <row r="439" spans="3:4">
      <c r="D439" t="s">
        <v>9606</v>
      </c>
    </row>
    <row r="440" spans="3:4">
      <c r="D440" t="s">
        <v>9607</v>
      </c>
    </row>
    <row r="441" spans="3:4">
      <c r="D441" t="s">
        <v>9608</v>
      </c>
    </row>
    <row r="442" spans="3:4">
      <c r="C442" t="s">
        <v>9604</v>
      </c>
    </row>
    <row r="443" spans="3:4">
      <c r="D443" t="s">
        <v>9609</v>
      </c>
    </row>
    <row r="444" spans="3:4">
      <c r="C444" s="2"/>
      <c r="D444" t="s">
        <v>9610</v>
      </c>
    </row>
    <row r="445" spans="3:4">
      <c r="C445" s="2"/>
      <c r="D445" t="s">
        <v>9611</v>
      </c>
    </row>
    <row r="446" spans="3:4">
      <c r="C446" t="s">
        <v>9605</v>
      </c>
    </row>
    <row r="447" spans="3:4">
      <c r="D447" t="s">
        <v>9612</v>
      </c>
    </row>
    <row r="448" spans="3:4">
      <c r="D448" t="s">
        <v>9613</v>
      </c>
    </row>
    <row r="449" spans="2:4">
      <c r="D449" t="s">
        <v>9614</v>
      </c>
    </row>
    <row r="450" spans="2:4">
      <c r="D450" t="s">
        <v>9615</v>
      </c>
    </row>
    <row r="451" spans="2:4">
      <c r="D451" t="s">
        <v>9616</v>
      </c>
    </row>
    <row r="452" spans="2:4">
      <c r="C452" s="2" t="s">
        <v>2505</v>
      </c>
    </row>
    <row r="453" spans="2:4">
      <c r="B453" t="s">
        <v>9617</v>
      </c>
    </row>
    <row r="454" spans="2:4">
      <c r="C454" t="s">
        <v>9618</v>
      </c>
    </row>
    <row r="455" spans="2:4">
      <c r="C455" t="s">
        <v>9619</v>
      </c>
    </row>
    <row r="456" spans="2:4">
      <c r="C456" t="s">
        <v>9620</v>
      </c>
    </row>
    <row r="457" spans="2:4">
      <c r="C457" t="s">
        <v>9621</v>
      </c>
    </row>
    <row r="465" spans="2:3">
      <c r="C465" t="s">
        <v>9622</v>
      </c>
    </row>
    <row r="466" spans="2:3">
      <c r="C466" t="s">
        <v>9623</v>
      </c>
    </row>
    <row r="467" spans="2:3">
      <c r="C467" t="s">
        <v>9624</v>
      </c>
    </row>
    <row r="468" spans="2:3">
      <c r="C468" t="s">
        <v>9625</v>
      </c>
    </row>
    <row r="476" spans="2:3">
      <c r="B476" t="s">
        <v>2337</v>
      </c>
    </row>
    <row r="477" spans="2:3">
      <c r="C477" t="s">
        <v>9600</v>
      </c>
    </row>
    <row r="478" spans="2:3">
      <c r="C478" t="s">
        <v>2336</v>
      </c>
    </row>
    <row r="479" spans="2:3">
      <c r="C479" t="s">
        <v>2335</v>
      </c>
    </row>
    <row r="480" spans="2:3">
      <c r="C480" t="s">
        <v>2334</v>
      </c>
    </row>
    <row r="481" spans="3:3">
      <c r="C481" t="s">
        <v>9601</v>
      </c>
    </row>
    <row r="482" spans="3:3">
      <c r="C482" t="s">
        <v>9602</v>
      </c>
    </row>
    <row r="483" spans="3:3">
      <c r="C483" t="s">
        <v>2333</v>
      </c>
    </row>
    <row r="484" spans="3:3">
      <c r="C484" t="s">
        <v>2332</v>
      </c>
    </row>
    <row r="485" spans="3:3">
      <c r="C485" t="s">
        <v>2331</v>
      </c>
    </row>
    <row r="486" spans="3:3">
      <c r="C486" t="s">
        <v>2330</v>
      </c>
    </row>
    <row r="498" spans="3:3">
      <c r="C498" t="s">
        <v>2329</v>
      </c>
    </row>
    <row r="499" spans="3:3">
      <c r="C499" t="s">
        <v>2328</v>
      </c>
    </row>
    <row r="500" spans="3:3">
      <c r="C500" t="s">
        <v>2327</v>
      </c>
    </row>
    <row r="501" spans="3:3">
      <c r="C501" t="s">
        <v>2326</v>
      </c>
    </row>
    <row r="502" spans="3:3">
      <c r="C502" t="s">
        <v>2325</v>
      </c>
    </row>
    <row r="513" spans="2:4">
      <c r="C513" t="s">
        <v>2324</v>
      </c>
    </row>
    <row r="514" spans="2:4">
      <c r="C514" t="s">
        <v>2323</v>
      </c>
    </row>
    <row r="515" spans="2:4">
      <c r="C515" t="s">
        <v>2322</v>
      </c>
    </row>
    <row r="516" spans="2:4">
      <c r="C516" s="1" t="s">
        <v>2321</v>
      </c>
    </row>
    <row r="517" spans="2:4">
      <c r="B517" t="s">
        <v>10291</v>
      </c>
    </row>
    <row r="518" spans="2:4">
      <c r="C518" t="s">
        <v>10292</v>
      </c>
    </row>
    <row r="519" spans="2:4">
      <c r="C519" t="s">
        <v>10293</v>
      </c>
    </row>
    <row r="520" spans="2:4">
      <c r="C520" t="s">
        <v>10294</v>
      </c>
    </row>
    <row r="521" spans="2:4">
      <c r="C521" t="s">
        <v>10295</v>
      </c>
    </row>
    <row r="522" spans="2:4">
      <c r="D522" t="s">
        <v>10301</v>
      </c>
    </row>
    <row r="523" spans="2:4">
      <c r="C523" t="s">
        <v>10296</v>
      </c>
    </row>
    <row r="524" spans="2:4">
      <c r="D524" t="s">
        <v>10302</v>
      </c>
    </row>
    <row r="525" spans="2:4">
      <c r="D525" t="s">
        <v>10303</v>
      </c>
    </row>
    <row r="526" spans="2:4">
      <c r="C526" t="s">
        <v>10297</v>
      </c>
    </row>
    <row r="527" spans="2:4">
      <c r="D527" t="s">
        <v>10299</v>
      </c>
    </row>
    <row r="528" spans="2:4">
      <c r="D528" t="s">
        <v>10300</v>
      </c>
    </row>
    <row r="530" spans="2:4">
      <c r="C530" t="s">
        <v>10298</v>
      </c>
    </row>
    <row r="531" spans="2:4">
      <c r="D531" t="s">
        <v>10304</v>
      </c>
    </row>
    <row r="532" spans="2:4">
      <c r="C532" t="s">
        <v>10305</v>
      </c>
    </row>
    <row r="533" spans="2:4">
      <c r="D533" t="s">
        <v>10306</v>
      </c>
    </row>
    <row r="534" spans="2:4">
      <c r="C534" t="s">
        <v>10372</v>
      </c>
    </row>
    <row r="536" spans="2:4">
      <c r="B536" t="s">
        <v>9626</v>
      </c>
    </row>
    <row r="537" spans="2:4">
      <c r="C537" t="s">
        <v>10252</v>
      </c>
    </row>
    <row r="538" spans="2:4">
      <c r="D538" t="s">
        <v>10253</v>
      </c>
    </row>
    <row r="539" spans="2:4">
      <c r="D539" t="s">
        <v>10254</v>
      </c>
    </row>
    <row r="540" spans="2:4">
      <c r="D540" t="s">
        <v>10255</v>
      </c>
    </row>
    <row r="541" spans="2:4">
      <c r="D541" t="s">
        <v>10256</v>
      </c>
    </row>
    <row r="542" spans="2:4">
      <c r="D542" t="s">
        <v>10257</v>
      </c>
    </row>
    <row r="543" spans="2:4">
      <c r="D543" t="s">
        <v>10258</v>
      </c>
    </row>
    <row r="544" spans="2:4">
      <c r="D544" t="s">
        <v>10259</v>
      </c>
    </row>
    <row r="545" spans="3:5">
      <c r="D545" s="15" t="s">
        <v>10260</v>
      </c>
    </row>
    <row r="546" spans="3:5">
      <c r="D546" t="s">
        <v>10407</v>
      </c>
    </row>
    <row r="547" spans="3:5">
      <c r="D547" s="15"/>
      <c r="E547" t="s">
        <v>10408</v>
      </c>
    </row>
    <row r="548" spans="3:5">
      <c r="D548" s="15"/>
      <c r="E548" t="s">
        <v>10409</v>
      </c>
    </row>
    <row r="549" spans="3:5">
      <c r="C549" t="s">
        <v>10261</v>
      </c>
      <c r="D549" s="15"/>
    </row>
    <row r="550" spans="3:5">
      <c r="D550" t="s">
        <v>10262</v>
      </c>
    </row>
    <row r="551" spans="3:5">
      <c r="D551" t="s">
        <v>10263</v>
      </c>
    </row>
    <row r="552" spans="3:5">
      <c r="D552" s="15" t="s">
        <v>10264</v>
      </c>
    </row>
    <row r="563" spans="3:5">
      <c r="C563" t="s">
        <v>9627</v>
      </c>
    </row>
    <row r="564" spans="3:5">
      <c r="D564" t="s">
        <v>10265</v>
      </c>
    </row>
    <row r="565" spans="3:5">
      <c r="D565" t="s">
        <v>10266</v>
      </c>
    </row>
    <row r="566" spans="3:5">
      <c r="D566" t="s">
        <v>10268</v>
      </c>
    </row>
    <row r="567" spans="3:5">
      <c r="D567" t="s">
        <v>10267</v>
      </c>
    </row>
    <row r="568" spans="3:5">
      <c r="D568" t="s">
        <v>10269</v>
      </c>
    </row>
    <row r="569" spans="3:5">
      <c r="D569" t="s">
        <v>10270</v>
      </c>
    </row>
    <row r="570" spans="3:5">
      <c r="D570" t="s">
        <v>10271</v>
      </c>
    </row>
    <row r="571" spans="3:5">
      <c r="D571" t="s">
        <v>9628</v>
      </c>
    </row>
    <row r="572" spans="3:5">
      <c r="D572" t="s">
        <v>9629</v>
      </c>
    </row>
    <row r="573" spans="3:5">
      <c r="D573" t="s">
        <v>9630</v>
      </c>
    </row>
    <row r="574" spans="3:5">
      <c r="D574" s="8" t="s">
        <v>9631</v>
      </c>
    </row>
    <row r="575" spans="3:5">
      <c r="E575" t="s">
        <v>9632</v>
      </c>
    </row>
    <row r="581" spans="3:4">
      <c r="C581" t="s">
        <v>9633</v>
      </c>
    </row>
    <row r="582" spans="3:4">
      <c r="D582" t="s">
        <v>9634</v>
      </c>
    </row>
    <row r="583" spans="3:4">
      <c r="D583" t="s">
        <v>10272</v>
      </c>
    </row>
    <row r="584" spans="3:4">
      <c r="D584" t="s">
        <v>9635</v>
      </c>
    </row>
    <row r="589" spans="3:4">
      <c r="C589" t="s">
        <v>9636</v>
      </c>
    </row>
    <row r="590" spans="3:4">
      <c r="D590" t="s">
        <v>9637</v>
      </c>
    </row>
    <row r="591" spans="3:4">
      <c r="D591" t="s">
        <v>9638</v>
      </c>
    </row>
    <row r="592" spans="3:4">
      <c r="D592" t="s">
        <v>9639</v>
      </c>
    </row>
    <row r="596" spans="3:5">
      <c r="C596" t="s">
        <v>9640</v>
      </c>
    </row>
    <row r="597" spans="3:5">
      <c r="C597" t="s">
        <v>2347</v>
      </c>
    </row>
    <row r="598" spans="3:5">
      <c r="D598" t="s">
        <v>10528</v>
      </c>
    </row>
    <row r="599" spans="3:5">
      <c r="D599" t="s">
        <v>2346</v>
      </c>
    </row>
    <row r="600" spans="3:5">
      <c r="D600" t="s">
        <v>2345</v>
      </c>
    </row>
    <row r="601" spans="3:5">
      <c r="D601" t="s">
        <v>10273</v>
      </c>
    </row>
    <row r="602" spans="3:5">
      <c r="D602" t="s">
        <v>10274</v>
      </c>
    </row>
    <row r="603" spans="3:5">
      <c r="D603" t="s">
        <v>10275</v>
      </c>
    </row>
    <row r="604" spans="3:5">
      <c r="C604" t="s">
        <v>10529</v>
      </c>
    </row>
    <row r="605" spans="3:5">
      <c r="D605" t="s">
        <v>10530</v>
      </c>
    </row>
    <row r="606" spans="3:5">
      <c r="C606" t="s">
        <v>10290</v>
      </c>
    </row>
    <row r="607" spans="3:5">
      <c r="C607" t="s">
        <v>10128</v>
      </c>
      <c r="D607" t="s">
        <v>10276</v>
      </c>
      <c r="E607" t="s">
        <v>10277</v>
      </c>
    </row>
    <row r="608" spans="3:5">
      <c r="C608" t="s">
        <v>5247</v>
      </c>
      <c r="D608" t="s">
        <v>10278</v>
      </c>
      <c r="E608" t="s">
        <v>10279</v>
      </c>
    </row>
    <row r="609" spans="1:14">
      <c r="C609" t="s">
        <v>10280</v>
      </c>
      <c r="D609" t="s">
        <v>10281</v>
      </c>
      <c r="E609" t="s">
        <v>10279</v>
      </c>
    </row>
    <row r="610" spans="1:14">
      <c r="C610" t="s">
        <v>10282</v>
      </c>
      <c r="D610" t="s">
        <v>10281</v>
      </c>
      <c r="E610" t="s">
        <v>10279</v>
      </c>
    </row>
    <row r="611" spans="1:14">
      <c r="C611" t="s">
        <v>10283</v>
      </c>
      <c r="D611" t="s">
        <v>10279</v>
      </c>
      <c r="E611" t="s">
        <v>10284</v>
      </c>
    </row>
    <row r="612" spans="1:14">
      <c r="C612" t="s">
        <v>10285</v>
      </c>
      <c r="D612" t="s">
        <v>10279</v>
      </c>
      <c r="E612" t="s">
        <v>10286</v>
      </c>
    </row>
    <row r="613" spans="1:14">
      <c r="C613" t="s">
        <v>10287</v>
      </c>
      <c r="D613" t="s">
        <v>10279</v>
      </c>
      <c r="E613" t="s">
        <v>10286</v>
      </c>
    </row>
    <row r="614" spans="1:14">
      <c r="C614" t="s">
        <v>10288</v>
      </c>
      <c r="D614" t="s">
        <v>10279</v>
      </c>
      <c r="E614" t="s">
        <v>10286</v>
      </c>
    </row>
    <row r="615" spans="1:14">
      <c r="C615" t="s">
        <v>10289</v>
      </c>
      <c r="D615" t="s">
        <v>10279</v>
      </c>
      <c r="E615" t="s">
        <v>10286</v>
      </c>
    </row>
    <row r="621" spans="1:14">
      <c r="A621" t="s">
        <v>9542</v>
      </c>
      <c r="C621" s="2"/>
    </row>
    <row r="622" spans="1:14">
      <c r="B622" t="s">
        <v>9543</v>
      </c>
      <c r="C622" s="2"/>
      <c r="J622" t="s">
        <v>9547</v>
      </c>
      <c r="L622" t="s">
        <v>9548</v>
      </c>
      <c r="N622" t="s">
        <v>9549</v>
      </c>
    </row>
    <row r="623" spans="1:14">
      <c r="B623" t="s">
        <v>9544</v>
      </c>
      <c r="C623" s="2"/>
      <c r="J623" t="s">
        <v>9550</v>
      </c>
      <c r="L623" t="s">
        <v>9551</v>
      </c>
      <c r="N623" t="s">
        <v>9552</v>
      </c>
    </row>
    <row r="624" spans="1:14">
      <c r="B624" t="s">
        <v>9545</v>
      </c>
      <c r="C624" s="2"/>
      <c r="J624" t="s">
        <v>1561</v>
      </c>
      <c r="L624" t="s">
        <v>4058</v>
      </c>
      <c r="N624" t="s">
        <v>9553</v>
      </c>
    </row>
    <row r="625" spans="2:14">
      <c r="B625" t="s">
        <v>9546</v>
      </c>
      <c r="C625" s="2"/>
      <c r="J625" t="s">
        <v>1565</v>
      </c>
      <c r="L625" t="s">
        <v>1565</v>
      </c>
      <c r="N625" t="s">
        <v>9555</v>
      </c>
    </row>
    <row r="626" spans="2:14">
      <c r="C626" s="2"/>
    </row>
    <row r="627" spans="2:14">
      <c r="C627" s="2"/>
      <c r="J627" t="s">
        <v>9554</v>
      </c>
    </row>
    <row r="628" spans="2:14">
      <c r="C628" s="2"/>
    </row>
    <row r="629" spans="2:14">
      <c r="C629" s="2"/>
    </row>
    <row r="630" spans="2:14">
      <c r="C630" s="2"/>
    </row>
    <row r="631" spans="2:14">
      <c r="C631" s="2"/>
    </row>
    <row r="632" spans="2:14">
      <c r="C632" s="2"/>
    </row>
    <row r="633" spans="2:14">
      <c r="C633" s="2"/>
    </row>
    <row r="634" spans="2:14">
      <c r="C634" s="2"/>
    </row>
    <row r="635" spans="2:14">
      <c r="C635" s="2"/>
    </row>
    <row r="636" spans="2:14">
      <c r="C636" s="2"/>
    </row>
    <row r="637" spans="2:14">
      <c r="C637" s="2"/>
    </row>
    <row r="638" spans="2:14">
      <c r="C638" s="2"/>
    </row>
    <row r="639" spans="2:14">
      <c r="C639" s="2"/>
    </row>
    <row r="640" spans="2:14">
      <c r="C640" s="2"/>
    </row>
    <row r="641" spans="3:3">
      <c r="C641" s="2"/>
    </row>
    <row r="642" spans="3:3">
      <c r="C642" s="2"/>
    </row>
    <row r="643" spans="3:3">
      <c r="C643" s="2"/>
    </row>
    <row r="644" spans="3:3">
      <c r="C644" s="2"/>
    </row>
    <row r="645" spans="3:3">
      <c r="C645" s="2"/>
    </row>
    <row r="646" spans="3:3">
      <c r="C646" s="2"/>
    </row>
    <row r="647" spans="3:3">
      <c r="C647" s="2"/>
    </row>
    <row r="648" spans="3:3">
      <c r="C648" s="2"/>
    </row>
    <row r="649" spans="3:3">
      <c r="C649" s="2"/>
    </row>
    <row r="650" spans="3:3">
      <c r="C650" s="2"/>
    </row>
    <row r="651" spans="3:3">
      <c r="C651" s="2"/>
    </row>
    <row r="652" spans="3:3">
      <c r="C652" s="2"/>
    </row>
    <row r="653" spans="3:3">
      <c r="C653" s="2"/>
    </row>
    <row r="654" spans="3:3">
      <c r="C654" s="2"/>
    </row>
    <row r="655" spans="3:3">
      <c r="C655" s="2"/>
    </row>
    <row r="656" spans="3:3">
      <c r="C656" s="2"/>
    </row>
    <row r="657" spans="2:8">
      <c r="C657" s="2"/>
    </row>
    <row r="658" spans="2:8">
      <c r="B658" t="s">
        <v>10144</v>
      </c>
      <c r="C658" s="2"/>
    </row>
    <row r="659" spans="2:8">
      <c r="C659" s="2"/>
      <c r="H659" t="s">
        <v>10145</v>
      </c>
    </row>
    <row r="660" spans="2:8">
      <c r="C660" s="2"/>
      <c r="H660" t="s">
        <v>10146</v>
      </c>
    </row>
    <row r="661" spans="2:8">
      <c r="C661" s="2"/>
      <c r="H661" t="s">
        <v>10147</v>
      </c>
    </row>
    <row r="662" spans="2:8">
      <c r="C662" s="2"/>
      <c r="H662" t="s">
        <v>10148</v>
      </c>
    </row>
    <row r="663" spans="2:8">
      <c r="C663" s="2"/>
    </row>
    <row r="664" spans="2:8">
      <c r="C664" s="2"/>
    </row>
    <row r="665" spans="2:8">
      <c r="C665" s="2"/>
    </row>
    <row r="666" spans="2:8">
      <c r="C666" s="2"/>
    </row>
    <row r="667" spans="2:8">
      <c r="C667" s="2"/>
    </row>
    <row r="668" spans="2:8">
      <c r="C668" s="2"/>
    </row>
    <row r="669" spans="2:8">
      <c r="C669" s="2"/>
    </row>
    <row r="670" spans="2:8">
      <c r="C670" s="2" t="s">
        <v>10395</v>
      </c>
    </row>
    <row r="671" spans="2:8">
      <c r="C671" s="2"/>
      <c r="D671" t="s">
        <v>10396</v>
      </c>
    </row>
    <row r="672" spans="2:8">
      <c r="C672" s="2"/>
    </row>
    <row r="673" spans="1:5">
      <c r="C673" s="2"/>
    </row>
    <row r="674" spans="1:5">
      <c r="C674" s="2"/>
    </row>
    <row r="675" spans="1:5">
      <c r="C675" s="2"/>
    </row>
    <row r="676" spans="1:5">
      <c r="C676" s="2"/>
    </row>
    <row r="677" spans="1:5">
      <c r="C677" s="2"/>
    </row>
    <row r="678" spans="1:5">
      <c r="C678" s="2"/>
    </row>
    <row r="679" spans="1:5">
      <c r="A679" t="s">
        <v>9899</v>
      </c>
      <c r="C679" s="2"/>
    </row>
    <row r="680" spans="1:5">
      <c r="B680" t="s">
        <v>9900</v>
      </c>
      <c r="C680" s="2"/>
    </row>
    <row r="681" spans="1:5">
      <c r="B681" t="s">
        <v>9901</v>
      </c>
      <c r="C681" s="2"/>
    </row>
    <row r="682" spans="1:5">
      <c r="B682" t="s">
        <v>9902</v>
      </c>
      <c r="C682" s="2"/>
    </row>
    <row r="683" spans="1:5">
      <c r="B683" t="s">
        <v>9903</v>
      </c>
      <c r="C683" s="2"/>
    </row>
    <row r="684" spans="1:5">
      <c r="B684" t="s">
        <v>9904</v>
      </c>
      <c r="C684" s="2"/>
    </row>
    <row r="685" spans="1:5">
      <c r="B685" t="s">
        <v>9905</v>
      </c>
      <c r="C685" s="2"/>
    </row>
    <row r="686" spans="1:5">
      <c r="B686" t="s">
        <v>9906</v>
      </c>
      <c r="C686" s="2"/>
    </row>
    <row r="687" spans="1:5">
      <c r="C687" t="s">
        <v>9907</v>
      </c>
      <c r="E687" t="s">
        <v>9908</v>
      </c>
    </row>
    <row r="688" spans="1:5">
      <c r="C688" t="s">
        <v>9909</v>
      </c>
      <c r="E688" t="s">
        <v>9910</v>
      </c>
    </row>
    <row r="689" spans="1:5">
      <c r="C689" t="s">
        <v>9911</v>
      </c>
      <c r="E689" t="s">
        <v>9912</v>
      </c>
    </row>
    <row r="690" spans="1:5">
      <c r="C690" t="s">
        <v>9913</v>
      </c>
      <c r="E690" t="s">
        <v>9914</v>
      </c>
    </row>
    <row r="691" spans="1:5">
      <c r="C691" t="s">
        <v>9915</v>
      </c>
      <c r="E691" t="s">
        <v>9916</v>
      </c>
    </row>
    <row r="692" spans="1:5">
      <c r="C692" t="s">
        <v>9917</v>
      </c>
      <c r="E692" t="s">
        <v>9918</v>
      </c>
    </row>
    <row r="693" spans="1:5">
      <c r="C693" t="s">
        <v>9919</v>
      </c>
      <c r="E693" t="s">
        <v>9920</v>
      </c>
    </row>
    <row r="694" spans="1:5">
      <c r="C694" t="s">
        <v>9921</v>
      </c>
      <c r="E694" t="s">
        <v>9922</v>
      </c>
    </row>
    <row r="696" spans="1:5">
      <c r="A696" t="s">
        <v>9923</v>
      </c>
      <c r="B696" s="2"/>
    </row>
    <row r="697" spans="1:5">
      <c r="B697" t="s">
        <v>2640</v>
      </c>
    </row>
    <row r="698" spans="1:5">
      <c r="C698" t="s">
        <v>2639</v>
      </c>
    </row>
    <row r="699" spans="1:5">
      <c r="C699" t="s">
        <v>2638</v>
      </c>
    </row>
    <row r="700" spans="1:5">
      <c r="C700" t="s">
        <v>2637</v>
      </c>
    </row>
    <row r="701" spans="1:5">
      <c r="C701" t="s">
        <v>2636</v>
      </c>
    </row>
    <row r="702" spans="1:5">
      <c r="B702" t="s">
        <v>2635</v>
      </c>
    </row>
    <row r="703" spans="1:5">
      <c r="C703" t="s">
        <v>2634</v>
      </c>
    </row>
    <row r="704" spans="1:5">
      <c r="B704" t="s">
        <v>2633</v>
      </c>
      <c r="C704" s="2"/>
    </row>
    <row r="705" spans="2:8">
      <c r="C705" s="2"/>
    </row>
    <row r="706" spans="2:8">
      <c r="C706" s="2"/>
    </row>
    <row r="707" spans="2:8">
      <c r="C707" s="2"/>
    </row>
    <row r="708" spans="2:8">
      <c r="C708" s="2"/>
    </row>
    <row r="709" spans="2:8">
      <c r="C709" s="2"/>
    </row>
    <row r="710" spans="2:8">
      <c r="C710" s="2"/>
    </row>
    <row r="711" spans="2:8">
      <c r="C711" s="2"/>
    </row>
    <row r="712" spans="2:8">
      <c r="C712" s="2"/>
    </row>
    <row r="713" spans="2:8">
      <c r="C713" s="2"/>
    </row>
    <row r="714" spans="2:8">
      <c r="B714" t="s">
        <v>9924</v>
      </c>
      <c r="D714" s="2"/>
    </row>
    <row r="715" spans="2:8">
      <c r="B715" t="s">
        <v>9907</v>
      </c>
      <c r="D715" t="s">
        <v>9925</v>
      </c>
      <c r="F715" t="s">
        <v>9926</v>
      </c>
      <c r="H715" t="s">
        <v>9927</v>
      </c>
    </row>
    <row r="716" spans="2:8">
      <c r="B716" t="s">
        <v>9928</v>
      </c>
      <c r="D716" t="s">
        <v>9929</v>
      </c>
      <c r="F716" t="s">
        <v>9929</v>
      </c>
      <c r="H716" t="s">
        <v>9929</v>
      </c>
    </row>
    <row r="717" spans="2:8">
      <c r="B717" t="s">
        <v>9915</v>
      </c>
      <c r="D717">
        <v>1</v>
      </c>
      <c r="F717" t="s">
        <v>9930</v>
      </c>
      <c r="H717" t="s">
        <v>9931</v>
      </c>
    </row>
    <row r="718" spans="2:8">
      <c r="B718" t="s">
        <v>9932</v>
      </c>
      <c r="D718" t="s">
        <v>9933</v>
      </c>
      <c r="F718" t="s">
        <v>9933</v>
      </c>
      <c r="H718" t="s">
        <v>9934</v>
      </c>
    </row>
    <row r="719" spans="2:8">
      <c r="B719" t="s">
        <v>9921</v>
      </c>
      <c r="D719" t="s">
        <v>9935</v>
      </c>
      <c r="F719" t="s">
        <v>9935</v>
      </c>
      <c r="H719" t="s">
        <v>9935</v>
      </c>
    </row>
    <row r="720" spans="2:8">
      <c r="C720" s="2"/>
    </row>
    <row r="721" spans="2:3">
      <c r="C721" s="2"/>
    </row>
    <row r="722" spans="2:3">
      <c r="B722" t="s">
        <v>2632</v>
      </c>
      <c r="C722" s="2"/>
    </row>
    <row r="723" spans="2:3">
      <c r="B723" t="s">
        <v>2631</v>
      </c>
      <c r="C723" s="2"/>
    </row>
    <row r="724" spans="2:3">
      <c r="B724" t="s">
        <v>2630</v>
      </c>
      <c r="C724" s="2"/>
    </row>
    <row r="725" spans="2:3">
      <c r="B725" t="s">
        <v>2629</v>
      </c>
      <c r="C725" s="2"/>
    </row>
    <row r="726" spans="2:3">
      <c r="B726" t="s">
        <v>2628</v>
      </c>
      <c r="C726" s="2"/>
    </row>
    <row r="727" spans="2:3">
      <c r="B727" t="s">
        <v>2627</v>
      </c>
      <c r="C727" s="2"/>
    </row>
    <row r="728" spans="2:3">
      <c r="B728" t="s">
        <v>2626</v>
      </c>
      <c r="C728" s="2"/>
    </row>
    <row r="729" spans="2:3">
      <c r="C729" s="2"/>
    </row>
    <row r="730" spans="2:3">
      <c r="B730" t="s">
        <v>10149</v>
      </c>
      <c r="C730" s="2"/>
    </row>
    <row r="731" spans="2:3">
      <c r="C731" s="2" t="s">
        <v>10150</v>
      </c>
    </row>
    <row r="732" spans="2:3">
      <c r="C732" s="2" t="s">
        <v>10151</v>
      </c>
    </row>
    <row r="733" spans="2:3">
      <c r="C733" s="2" t="s">
        <v>10152</v>
      </c>
    </row>
    <row r="734" spans="2:3">
      <c r="C734" s="2"/>
    </row>
    <row r="735" spans="2:3">
      <c r="B735" t="s">
        <v>2625</v>
      </c>
      <c r="C735" s="2"/>
    </row>
    <row r="736" spans="2:3">
      <c r="B736" t="s">
        <v>2624</v>
      </c>
      <c r="C736" s="2"/>
    </row>
    <row r="737" spans="2:8">
      <c r="B737" t="s">
        <v>10123</v>
      </c>
    </row>
    <row r="738" spans="2:8">
      <c r="C738" t="s">
        <v>10124</v>
      </c>
    </row>
    <row r="739" spans="2:8">
      <c r="C739" t="s">
        <v>10125</v>
      </c>
    </row>
    <row r="740" spans="2:8">
      <c r="C740" t="s">
        <v>10126</v>
      </c>
    </row>
    <row r="741" spans="2:8">
      <c r="C741" t="s">
        <v>10127</v>
      </c>
    </row>
    <row r="742" spans="2:8">
      <c r="G742" t="s">
        <v>10128</v>
      </c>
      <c r="H742" t="s">
        <v>10129</v>
      </c>
    </row>
    <row r="743" spans="2:8">
      <c r="G743" t="s">
        <v>10130</v>
      </c>
      <c r="H743">
        <v>1E-3</v>
      </c>
    </row>
    <row r="744" spans="2:8">
      <c r="G744" t="s">
        <v>10131</v>
      </c>
      <c r="H744">
        <v>0.04</v>
      </c>
    </row>
    <row r="745" spans="2:8">
      <c r="G745" t="s">
        <v>10132</v>
      </c>
      <c r="H745">
        <v>8.0000000000000002E-3</v>
      </c>
    </row>
    <row r="746" spans="2:8">
      <c r="G746" t="s">
        <v>10133</v>
      </c>
      <c r="H746">
        <v>0.95</v>
      </c>
    </row>
    <row r="747" spans="2:8">
      <c r="G747" t="s">
        <v>10134</v>
      </c>
      <c r="H747">
        <v>1E-3</v>
      </c>
    </row>
    <row r="751" spans="2:8">
      <c r="C751" t="s">
        <v>10135</v>
      </c>
    </row>
    <row r="752" spans="2:8">
      <c r="D752" t="s">
        <v>10136</v>
      </c>
    </row>
    <row r="753" spans="1:5">
      <c r="D753" t="s">
        <v>2652</v>
      </c>
    </row>
    <row r="754" spans="1:5">
      <c r="E754" t="s">
        <v>2651</v>
      </c>
    </row>
    <row r="755" spans="1:5">
      <c r="E755" t="s">
        <v>2650</v>
      </c>
    </row>
    <row r="756" spans="1:5">
      <c r="E756" t="s">
        <v>2649</v>
      </c>
    </row>
    <row r="757" spans="1:5">
      <c r="E757" t="s">
        <v>2648</v>
      </c>
    </row>
    <row r="758" spans="1:5">
      <c r="C758" t="s">
        <v>10137</v>
      </c>
    </row>
    <row r="759" spans="1:5">
      <c r="D759" t="s">
        <v>10138</v>
      </c>
    </row>
    <row r="760" spans="1:5">
      <c r="D760" t="s">
        <v>10139</v>
      </c>
    </row>
    <row r="761" spans="1:5">
      <c r="D761" t="s">
        <v>10140</v>
      </c>
    </row>
    <row r="762" spans="1:5">
      <c r="D762" t="s">
        <v>10141</v>
      </c>
    </row>
    <row r="763" spans="1:5">
      <c r="D763" t="s">
        <v>10142</v>
      </c>
      <c r="E763" s="2"/>
    </row>
    <row r="766" spans="1:5">
      <c r="A766" t="s">
        <v>9939</v>
      </c>
    </row>
    <row r="767" spans="1:5">
      <c r="B767" t="s">
        <v>9940</v>
      </c>
    </row>
    <row r="768" spans="1:5">
      <c r="C768" t="s">
        <v>9941</v>
      </c>
    </row>
    <row r="770" spans="1:7">
      <c r="G770" s="15" t="s">
        <v>9942</v>
      </c>
    </row>
    <row r="771" spans="1:7">
      <c r="G771" s="15" t="s">
        <v>9943</v>
      </c>
    </row>
    <row r="772" spans="1:7">
      <c r="G772" s="15" t="s">
        <v>9944</v>
      </c>
    </row>
    <row r="773" spans="1:7">
      <c r="G773" s="15" t="s">
        <v>9945</v>
      </c>
    </row>
    <row r="774" spans="1:7">
      <c r="G774" s="15" t="s">
        <v>9946</v>
      </c>
    </row>
    <row r="775" spans="1:7">
      <c r="G775" s="15" t="s">
        <v>9947</v>
      </c>
    </row>
    <row r="776" spans="1:7">
      <c r="G776" s="15" t="s">
        <v>9948</v>
      </c>
    </row>
    <row r="779" spans="1:7">
      <c r="A779" t="s">
        <v>9952</v>
      </c>
    </row>
    <row r="780" spans="1:7">
      <c r="B780" t="s">
        <v>9949</v>
      </c>
    </row>
    <row r="781" spans="1:7">
      <c r="B781" t="s">
        <v>9950</v>
      </c>
    </row>
    <row r="782" spans="1:7">
      <c r="B782" t="s">
        <v>9951</v>
      </c>
    </row>
    <row r="783" spans="1:7">
      <c r="B783" t="s">
        <v>9953</v>
      </c>
    </row>
    <row r="784" spans="1:7">
      <c r="B784" t="s">
        <v>9954</v>
      </c>
    </row>
    <row r="785" spans="1:3">
      <c r="B785" t="s">
        <v>9955</v>
      </c>
    </row>
    <row r="787" spans="1:3">
      <c r="A787" t="s">
        <v>7653</v>
      </c>
    </row>
    <row r="788" spans="1:3">
      <c r="B788" t="s">
        <v>10072</v>
      </c>
    </row>
    <row r="789" spans="1:3">
      <c r="C789" t="s">
        <v>10073</v>
      </c>
    </row>
    <row r="790" spans="1:3">
      <c r="C790" t="s">
        <v>10074</v>
      </c>
    </row>
    <row r="791" spans="1:3">
      <c r="C791" t="s">
        <v>10075</v>
      </c>
    </row>
    <row r="792" spans="1:3">
      <c r="C792" t="s">
        <v>10076</v>
      </c>
    </row>
    <row r="793" spans="1:3">
      <c r="B793" t="s">
        <v>10077</v>
      </c>
    </row>
    <row r="794" spans="1:3">
      <c r="C794" t="s">
        <v>10078</v>
      </c>
    </row>
    <row r="795" spans="1:3">
      <c r="C795" t="s">
        <v>10079</v>
      </c>
    </row>
    <row r="796" spans="1:3">
      <c r="B796" t="s">
        <v>10080</v>
      </c>
    </row>
    <row r="797" spans="1:3">
      <c r="C797" t="s">
        <v>10081</v>
      </c>
    </row>
    <row r="798" spans="1:3">
      <c r="C798" t="s">
        <v>10082</v>
      </c>
    </row>
    <row r="799" spans="1:3">
      <c r="C799" t="s">
        <v>10083</v>
      </c>
    </row>
    <row r="800" spans="1:3">
      <c r="C800" t="s">
        <v>10084</v>
      </c>
    </row>
    <row r="801" spans="2:7">
      <c r="C801" t="s">
        <v>10085</v>
      </c>
    </row>
    <row r="802" spans="2:7">
      <c r="E802" t="s">
        <v>10086</v>
      </c>
      <c r="F802" t="s">
        <v>3299</v>
      </c>
    </row>
    <row r="803" spans="2:7">
      <c r="C803" t="s">
        <v>10092</v>
      </c>
      <c r="E803" t="s">
        <v>10087</v>
      </c>
      <c r="G803" t="s">
        <v>10088</v>
      </c>
    </row>
    <row r="804" spans="2:7">
      <c r="C804" t="s">
        <v>10094</v>
      </c>
      <c r="E804" t="s">
        <v>10089</v>
      </c>
      <c r="F804">
        <v>50</v>
      </c>
    </row>
    <row r="805" spans="2:7">
      <c r="C805" t="s">
        <v>10095</v>
      </c>
      <c r="E805" t="s">
        <v>10090</v>
      </c>
      <c r="F805">
        <v>3</v>
      </c>
    </row>
    <row r="806" spans="2:7">
      <c r="C806" t="s">
        <v>10093</v>
      </c>
      <c r="E806" t="s">
        <v>10091</v>
      </c>
    </row>
    <row r="807" spans="2:7">
      <c r="C807" t="s">
        <v>10096</v>
      </c>
    </row>
    <row r="808" spans="2:7">
      <c r="C808" t="s">
        <v>10097</v>
      </c>
    </row>
    <row r="809" spans="2:7">
      <c r="B809" t="s">
        <v>10098</v>
      </c>
    </row>
    <row r="810" spans="2:7">
      <c r="B810" t="s">
        <v>10100</v>
      </c>
    </row>
    <row r="811" spans="2:7">
      <c r="B811" t="s">
        <v>10099</v>
      </c>
    </row>
    <row r="812" spans="2:7">
      <c r="C812" t="s">
        <v>10102</v>
      </c>
    </row>
    <row r="813" spans="2:7">
      <c r="C813" t="s">
        <v>10101</v>
      </c>
    </row>
    <row r="814" spans="2:7">
      <c r="C814" t="s">
        <v>10103</v>
      </c>
    </row>
    <row r="815" spans="2:7">
      <c r="B815" t="s">
        <v>10115</v>
      </c>
    </row>
    <row r="817" spans="1:3">
      <c r="B817" t="s">
        <v>10410</v>
      </c>
    </row>
    <row r="818" spans="1:3">
      <c r="C818" t="s">
        <v>10411</v>
      </c>
    </row>
    <row r="819" spans="1:3">
      <c r="C819" t="s">
        <v>10412</v>
      </c>
    </row>
    <row r="820" spans="1:3">
      <c r="C820" t="s">
        <v>10413</v>
      </c>
    </row>
    <row r="821" spans="1:3">
      <c r="C821" t="s">
        <v>10414</v>
      </c>
    </row>
    <row r="822" spans="1:3">
      <c r="A822" t="s">
        <v>10153</v>
      </c>
    </row>
    <row r="823" spans="1:3">
      <c r="B823" t="s">
        <v>10154</v>
      </c>
    </row>
    <row r="824" spans="1:3">
      <c r="C824" t="s">
        <v>10155</v>
      </c>
    </row>
    <row r="825" spans="1:3">
      <c r="C825" t="s">
        <v>10156</v>
      </c>
    </row>
    <row r="826" spans="1:3">
      <c r="C826" t="s">
        <v>10157</v>
      </c>
    </row>
    <row r="827" spans="1:3">
      <c r="C827" t="s">
        <v>10158</v>
      </c>
    </row>
    <row r="828" spans="1:3">
      <c r="B828" t="s">
        <v>10159</v>
      </c>
    </row>
    <row r="829" spans="1:3">
      <c r="C829" t="s">
        <v>10160</v>
      </c>
    </row>
    <row r="830" spans="1:3">
      <c r="C830" t="s">
        <v>10161</v>
      </c>
    </row>
    <row r="831" spans="1:3">
      <c r="C831" t="s">
        <v>10162</v>
      </c>
    </row>
    <row r="832" spans="1:3">
      <c r="C832" t="s">
        <v>10163</v>
      </c>
    </row>
    <row r="833" spans="2:8">
      <c r="B833" t="s">
        <v>10164</v>
      </c>
    </row>
    <row r="834" spans="2:8">
      <c r="C834" t="s">
        <v>10165</v>
      </c>
    </row>
    <row r="836" spans="2:8">
      <c r="B836" t="s">
        <v>10166</v>
      </c>
    </row>
    <row r="837" spans="2:8">
      <c r="C837" t="s">
        <v>10167</v>
      </c>
    </row>
    <row r="839" spans="2:8">
      <c r="B839" t="s">
        <v>10168</v>
      </c>
    </row>
    <row r="840" spans="2:8">
      <c r="C840" t="s">
        <v>10169</v>
      </c>
    </row>
    <row r="841" spans="2:8">
      <c r="B841" t="s">
        <v>10170</v>
      </c>
    </row>
    <row r="842" spans="2:8">
      <c r="H842" t="s">
        <v>10171</v>
      </c>
    </row>
    <row r="843" spans="2:8">
      <c r="H843" t="s">
        <v>10172</v>
      </c>
    </row>
    <row r="844" spans="2:8">
      <c r="H844" t="s">
        <v>10173</v>
      </c>
    </row>
    <row r="852" spans="2:5">
      <c r="B852" t="s">
        <v>10174</v>
      </c>
    </row>
    <row r="853" spans="2:5">
      <c r="C853" t="s">
        <v>10175</v>
      </c>
    </row>
    <row r="854" spans="2:5">
      <c r="C854" t="s">
        <v>10176</v>
      </c>
    </row>
    <row r="855" spans="2:5">
      <c r="C855" t="s">
        <v>10177</v>
      </c>
    </row>
    <row r="856" spans="2:5">
      <c r="D856" t="s">
        <v>10178</v>
      </c>
    </row>
    <row r="857" spans="2:5">
      <c r="D857" t="s">
        <v>10179</v>
      </c>
    </row>
    <row r="858" spans="2:5">
      <c r="D858" t="s">
        <v>10391</v>
      </c>
    </row>
    <row r="859" spans="2:5">
      <c r="E859" t="s">
        <v>10392</v>
      </c>
    </row>
    <row r="860" spans="2:5">
      <c r="E860" t="s">
        <v>10393</v>
      </c>
    </row>
    <row r="861" spans="2:5">
      <c r="E861" t="s">
        <v>10394</v>
      </c>
    </row>
    <row r="863" spans="2:5">
      <c r="C863" t="s">
        <v>10180</v>
      </c>
    </row>
    <row r="864" spans="2:5">
      <c r="D864" t="s">
        <v>10181</v>
      </c>
    </row>
    <row r="865" spans="3:5">
      <c r="D865" t="s">
        <v>10182</v>
      </c>
    </row>
    <row r="866" spans="3:5">
      <c r="D866" t="s">
        <v>10183</v>
      </c>
    </row>
    <row r="867" spans="3:5">
      <c r="D867" t="s">
        <v>10184</v>
      </c>
    </row>
    <row r="868" spans="3:5">
      <c r="E868" t="s">
        <v>10185</v>
      </c>
    </row>
    <row r="869" spans="3:5">
      <c r="E869" t="s">
        <v>10186</v>
      </c>
    </row>
    <row r="870" spans="3:5">
      <c r="E870" t="s">
        <v>10187</v>
      </c>
    </row>
    <row r="871" spans="3:5">
      <c r="D871" t="s">
        <v>10189</v>
      </c>
    </row>
    <row r="872" spans="3:5">
      <c r="D872" t="s">
        <v>10188</v>
      </c>
    </row>
    <row r="873" spans="3:5">
      <c r="D873" s="91" t="s">
        <v>10190</v>
      </c>
    </row>
    <row r="874" spans="3:5">
      <c r="C874" t="s">
        <v>10201</v>
      </c>
    </row>
    <row r="875" spans="3:5">
      <c r="D875" t="s">
        <v>10202</v>
      </c>
    </row>
    <row r="876" spans="3:5">
      <c r="D876" t="s">
        <v>10203</v>
      </c>
    </row>
    <row r="877" spans="3:5">
      <c r="D877" t="s">
        <v>10204</v>
      </c>
    </row>
    <row r="878" spans="3:5">
      <c r="D878" t="s">
        <v>10205</v>
      </c>
    </row>
    <row r="879" spans="3:5">
      <c r="D879" t="s">
        <v>10206</v>
      </c>
    </row>
    <row r="880" spans="3:5">
      <c r="D880" t="s">
        <v>10207</v>
      </c>
    </row>
    <row r="881" spans="2:13">
      <c r="D881" t="s">
        <v>10208</v>
      </c>
    </row>
    <row r="882" spans="2:13">
      <c r="E882" t="s">
        <v>10209</v>
      </c>
    </row>
    <row r="883" spans="2:13">
      <c r="E883" t="s">
        <v>10210</v>
      </c>
    </row>
    <row r="884" spans="2:13">
      <c r="F884" t="s">
        <v>10211</v>
      </c>
    </row>
    <row r="885" spans="2:13">
      <c r="F885" t="s">
        <v>10212</v>
      </c>
    </row>
    <row r="886" spans="2:13">
      <c r="F886" t="s">
        <v>10213</v>
      </c>
    </row>
    <row r="887" spans="2:13">
      <c r="F887" t="s">
        <v>10214</v>
      </c>
    </row>
    <row r="888" spans="2:13">
      <c r="F888" t="s">
        <v>10215</v>
      </c>
    </row>
    <row r="889" spans="2:13">
      <c r="B889" s="13"/>
      <c r="D889" s="13" t="s">
        <v>9422</v>
      </c>
    </row>
    <row r="891" spans="2:13">
      <c r="M891" s="15" t="s">
        <v>9775</v>
      </c>
    </row>
    <row r="892" spans="2:13">
      <c r="M892" s="15" t="s">
        <v>10221</v>
      </c>
    </row>
    <row r="893" spans="2:13">
      <c r="M893" s="15" t="s">
        <v>10222</v>
      </c>
    </row>
    <row r="894" spans="2:13">
      <c r="M894" s="15" t="s">
        <v>10223</v>
      </c>
    </row>
    <row r="895" spans="2:13">
      <c r="M895" s="15" t="s">
        <v>10222</v>
      </c>
    </row>
    <row r="896" spans="2:13">
      <c r="M896" s="15" t="s">
        <v>10224</v>
      </c>
    </row>
    <row r="897" spans="4:13">
      <c r="M897" s="15" t="s">
        <v>10222</v>
      </c>
    </row>
    <row r="898" spans="4:13">
      <c r="M898" s="15" t="s">
        <v>10225</v>
      </c>
    </row>
    <row r="905" spans="4:13">
      <c r="D905" t="s">
        <v>9838</v>
      </c>
    </row>
    <row r="906" spans="4:13">
      <c r="E906" t="s">
        <v>10219</v>
      </c>
    </row>
    <row r="907" spans="4:13">
      <c r="E907" t="s">
        <v>10220</v>
      </c>
    </row>
    <row r="910" spans="4:13">
      <c r="D910" t="s">
        <v>10216</v>
      </c>
    </row>
    <row r="911" spans="4:13">
      <c r="E911" t="s">
        <v>10217</v>
      </c>
    </row>
    <row r="912" spans="4:13">
      <c r="E912" t="s">
        <v>10218</v>
      </c>
    </row>
    <row r="913" spans="3:10">
      <c r="D913" s="2" t="s">
        <v>10373</v>
      </c>
    </row>
    <row r="914" spans="3:10">
      <c r="D914" s="2" t="s">
        <v>10374</v>
      </c>
    </row>
    <row r="915" spans="3:10">
      <c r="D915" s="2" t="s">
        <v>9422</v>
      </c>
    </row>
    <row r="916" spans="3:10">
      <c r="C916" t="s">
        <v>10226</v>
      </c>
    </row>
    <row r="917" spans="3:10">
      <c r="D917" t="s">
        <v>10227</v>
      </c>
    </row>
    <row r="918" spans="3:10">
      <c r="D918" t="s">
        <v>10228</v>
      </c>
    </row>
    <row r="919" spans="3:10">
      <c r="D919" t="s">
        <v>10229</v>
      </c>
    </row>
    <row r="920" spans="3:10">
      <c r="D920" s="15" t="s">
        <v>10230</v>
      </c>
    </row>
    <row r="921" spans="3:10">
      <c r="D921" s="15" t="s">
        <v>10231</v>
      </c>
    </row>
    <row r="922" spans="3:10">
      <c r="C922" t="s">
        <v>10054</v>
      </c>
    </row>
    <row r="923" spans="3:10">
      <c r="D923" t="s">
        <v>10055</v>
      </c>
    </row>
    <row r="924" spans="3:10">
      <c r="D924" t="s">
        <v>10056</v>
      </c>
    </row>
    <row r="925" spans="3:10">
      <c r="I925" t="s">
        <v>10232</v>
      </c>
    </row>
    <row r="926" spans="3:10">
      <c r="I926" t="s">
        <v>10233</v>
      </c>
    </row>
    <row r="927" spans="3:10">
      <c r="I927" t="s">
        <v>10234</v>
      </c>
    </row>
    <row r="928" spans="3:10">
      <c r="J928" t="s">
        <v>10235</v>
      </c>
    </row>
    <row r="929" spans="3:10">
      <c r="J929" t="s">
        <v>10236</v>
      </c>
    </row>
    <row r="930" spans="3:10">
      <c r="J930" t="s">
        <v>10237</v>
      </c>
    </row>
    <row r="931" spans="3:10">
      <c r="J931" t="s">
        <v>10238</v>
      </c>
    </row>
    <row r="932" spans="3:10">
      <c r="J932" t="s">
        <v>10239</v>
      </c>
    </row>
    <row r="933" spans="3:10">
      <c r="J933" t="s">
        <v>10240</v>
      </c>
    </row>
    <row r="934" spans="3:10">
      <c r="J934" t="s">
        <v>10241</v>
      </c>
    </row>
    <row r="935" spans="3:10">
      <c r="J935" t="s">
        <v>10242</v>
      </c>
    </row>
    <row r="937" spans="3:10">
      <c r="C937" t="s">
        <v>10243</v>
      </c>
    </row>
    <row r="938" spans="3:10">
      <c r="D938" t="s">
        <v>10244</v>
      </c>
    </row>
    <row r="939" spans="3:10">
      <c r="D939" t="s">
        <v>10245</v>
      </c>
    </row>
    <row r="940" spans="3:10">
      <c r="D940" t="s">
        <v>10246</v>
      </c>
    </row>
    <row r="941" spans="3:10">
      <c r="D941" t="s">
        <v>10247</v>
      </c>
    </row>
    <row r="954" spans="1:4">
      <c r="C954" t="s">
        <v>10248</v>
      </c>
    </row>
    <row r="955" spans="1:4">
      <c r="D955" t="s">
        <v>10249</v>
      </c>
    </row>
    <row r="956" spans="1:4">
      <c r="D956" t="s">
        <v>10250</v>
      </c>
    </row>
    <row r="957" spans="1:4">
      <c r="D957" t="s">
        <v>10251</v>
      </c>
    </row>
    <row r="958" spans="1:4">
      <c r="A958" t="s">
        <v>10307</v>
      </c>
    </row>
    <row r="959" spans="1:4">
      <c r="B959" t="s">
        <v>399</v>
      </c>
    </row>
    <row r="960" spans="1:4">
      <c r="C960" t="s">
        <v>10308</v>
      </c>
    </row>
    <row r="961" spans="3:4">
      <c r="C961" t="s">
        <v>9421</v>
      </c>
    </row>
    <row r="962" spans="3:4">
      <c r="C962" t="s">
        <v>10309</v>
      </c>
    </row>
    <row r="963" spans="3:4">
      <c r="D963" t="s">
        <v>10312</v>
      </c>
    </row>
    <row r="964" spans="3:4">
      <c r="D964" t="s">
        <v>10313</v>
      </c>
    </row>
    <row r="965" spans="3:4">
      <c r="D965" s="15" t="s">
        <v>10314</v>
      </c>
    </row>
    <row r="966" spans="3:4">
      <c r="D966" s="15" t="s">
        <v>10315</v>
      </c>
    </row>
    <row r="967" spans="3:4">
      <c r="D967" s="15" t="s">
        <v>10316</v>
      </c>
    </row>
    <row r="968" spans="3:4">
      <c r="D968" t="s">
        <v>10317</v>
      </c>
    </row>
    <row r="969" spans="3:4">
      <c r="C969" t="s">
        <v>10520</v>
      </c>
    </row>
    <row r="970" spans="3:4">
      <c r="D970" s="15" t="s">
        <v>10521</v>
      </c>
    </row>
    <row r="971" spans="3:4">
      <c r="D971" s="15" t="s">
        <v>10522</v>
      </c>
    </row>
    <row r="972" spans="3:4">
      <c r="D972" t="s">
        <v>10516</v>
      </c>
    </row>
    <row r="973" spans="3:4">
      <c r="D973" t="s">
        <v>10518</v>
      </c>
    </row>
    <row r="975" spans="3:4">
      <c r="C975" t="s">
        <v>10523</v>
      </c>
    </row>
    <row r="976" spans="3:4">
      <c r="D976" t="s">
        <v>10524</v>
      </c>
    </row>
    <row r="977" spans="3:9">
      <c r="D977" t="s">
        <v>10517</v>
      </c>
    </row>
    <row r="978" spans="3:9">
      <c r="D978" t="s">
        <v>10519</v>
      </c>
    </row>
    <row r="979" spans="3:9">
      <c r="D979" t="s">
        <v>10525</v>
      </c>
    </row>
    <row r="980" spans="3:9">
      <c r="D980" t="s">
        <v>10527</v>
      </c>
    </row>
    <row r="981" spans="3:9">
      <c r="D981" s="2" t="s">
        <v>10526</v>
      </c>
    </row>
    <row r="982" spans="3:9">
      <c r="C982" t="s">
        <v>10310</v>
      </c>
    </row>
    <row r="983" spans="3:9">
      <c r="D983" t="s">
        <v>10318</v>
      </c>
    </row>
    <row r="984" spans="3:9">
      <c r="I984" t="s">
        <v>10319</v>
      </c>
    </row>
    <row r="985" spans="3:9">
      <c r="I985" t="s">
        <v>10320</v>
      </c>
    </row>
    <row r="986" spans="3:9">
      <c r="I986" t="s">
        <v>10321</v>
      </c>
    </row>
    <row r="987" spans="3:9">
      <c r="I987" t="s">
        <v>10322</v>
      </c>
    </row>
    <row r="988" spans="3:9">
      <c r="I988" t="s">
        <v>10323</v>
      </c>
    </row>
    <row r="989" spans="3:9">
      <c r="I989" t="s">
        <v>10324</v>
      </c>
    </row>
    <row r="990" spans="3:9">
      <c r="I990" t="s">
        <v>10325</v>
      </c>
    </row>
    <row r="991" spans="3:9">
      <c r="I991" t="s">
        <v>10326</v>
      </c>
    </row>
    <row r="992" spans="3:9">
      <c r="I992" t="s">
        <v>10327</v>
      </c>
    </row>
    <row r="993" spans="4:9">
      <c r="I993" t="s">
        <v>10328</v>
      </c>
    </row>
    <row r="994" spans="4:9">
      <c r="I994" t="s">
        <v>10329</v>
      </c>
    </row>
    <row r="995" spans="4:9">
      <c r="D995" t="s">
        <v>10331</v>
      </c>
    </row>
    <row r="996" spans="4:9">
      <c r="D996" t="s">
        <v>10330</v>
      </c>
    </row>
    <row r="997" spans="4:9">
      <c r="D997" t="s">
        <v>10332</v>
      </c>
    </row>
    <row r="998" spans="4:9">
      <c r="D998" t="s">
        <v>10333</v>
      </c>
    </row>
    <row r="999" spans="4:9">
      <c r="D999" t="s">
        <v>10334</v>
      </c>
    </row>
    <row r="1000" spans="4:9">
      <c r="D1000" t="s">
        <v>10335</v>
      </c>
    </row>
    <row r="1001" spans="4:9">
      <c r="D1001" t="s">
        <v>10336</v>
      </c>
    </row>
    <row r="1002" spans="4:9">
      <c r="D1002" t="s">
        <v>10337</v>
      </c>
    </row>
    <row r="1003" spans="4:9">
      <c r="D1003" t="s">
        <v>10338</v>
      </c>
    </row>
    <row r="1004" spans="4:9">
      <c r="D1004" t="s">
        <v>10415</v>
      </c>
    </row>
    <row r="1005" spans="4:9">
      <c r="E1005" t="s">
        <v>10418</v>
      </c>
    </row>
    <row r="1007" spans="4:9">
      <c r="D1007" t="s">
        <v>10416</v>
      </c>
    </row>
    <row r="1008" spans="4:9">
      <c r="E1008" t="s">
        <v>10419</v>
      </c>
    </row>
    <row r="1009" spans="3:5">
      <c r="C1009" t="s">
        <v>10355</v>
      </c>
    </row>
    <row r="1010" spans="3:5">
      <c r="D1010" t="s">
        <v>10356</v>
      </c>
    </row>
    <row r="1011" spans="3:5">
      <c r="D1011" t="s">
        <v>10357</v>
      </c>
    </row>
    <row r="1012" spans="3:5">
      <c r="D1012" t="s">
        <v>10358</v>
      </c>
    </row>
    <row r="1013" spans="3:5">
      <c r="D1013" t="s">
        <v>10359</v>
      </c>
    </row>
    <row r="1014" spans="3:5">
      <c r="D1014" t="s">
        <v>10360</v>
      </c>
    </row>
    <row r="1015" spans="3:5">
      <c r="D1015" t="s">
        <v>10361</v>
      </c>
    </row>
    <row r="1016" spans="3:5">
      <c r="D1016" t="s">
        <v>10362</v>
      </c>
    </row>
    <row r="1017" spans="3:5">
      <c r="D1017" t="s">
        <v>10363</v>
      </c>
    </row>
    <row r="1018" spans="3:5">
      <c r="D1018" t="s">
        <v>10364</v>
      </c>
    </row>
    <row r="1019" spans="3:5">
      <c r="D1019" t="s">
        <v>10417</v>
      </c>
    </row>
    <row r="1020" spans="3:5">
      <c r="E1020" t="s">
        <v>10420</v>
      </c>
    </row>
    <row r="1021" spans="3:5">
      <c r="E1021" t="s">
        <v>10421</v>
      </c>
    </row>
    <row r="1022" spans="3:5">
      <c r="E1022" t="s">
        <v>10422</v>
      </c>
    </row>
    <row r="1023" spans="3:5">
      <c r="C1023" t="s">
        <v>10311</v>
      </c>
    </row>
    <row r="1024" spans="3:5">
      <c r="D1024" t="s">
        <v>10375</v>
      </c>
    </row>
    <row r="1025" spans="1:11">
      <c r="D1025" t="s">
        <v>10376</v>
      </c>
    </row>
    <row r="1026" spans="1:11">
      <c r="D1026" t="s">
        <v>10377</v>
      </c>
    </row>
    <row r="1027" spans="1:11">
      <c r="D1027" t="s">
        <v>10378</v>
      </c>
    </row>
    <row r="1028" spans="1:11">
      <c r="D1028" t="s">
        <v>10379</v>
      </c>
    </row>
    <row r="1029" spans="1:11">
      <c r="D1029" t="s">
        <v>10380</v>
      </c>
    </row>
    <row r="1030" spans="1:11">
      <c r="A1030" t="s">
        <v>10382</v>
      </c>
    </row>
    <row r="1031" spans="1:11">
      <c r="B1031" s="34" t="s">
        <v>10354</v>
      </c>
      <c r="I1031" s="34" t="s">
        <v>10381</v>
      </c>
    </row>
    <row r="1032" spans="1:11">
      <c r="B1032" s="18" t="s">
        <v>9907</v>
      </c>
      <c r="C1032" s="18"/>
      <c r="D1032" s="17" t="s">
        <v>10339</v>
      </c>
      <c r="I1032" s="18" t="s">
        <v>9907</v>
      </c>
      <c r="J1032" s="18"/>
      <c r="K1032" s="17" t="s">
        <v>10339</v>
      </c>
    </row>
    <row r="1033" spans="1:11">
      <c r="B1033" t="s">
        <v>10340</v>
      </c>
      <c r="D1033" s="16" t="s">
        <v>10341</v>
      </c>
      <c r="I1033" t="s">
        <v>10340</v>
      </c>
      <c r="K1033" s="28" t="s">
        <v>10350</v>
      </c>
    </row>
    <row r="1034" spans="1:11">
      <c r="B1034" t="s">
        <v>10342</v>
      </c>
      <c r="D1034" s="16" t="s">
        <v>10343</v>
      </c>
      <c r="I1034" t="s">
        <v>10342</v>
      </c>
      <c r="K1034" s="16" t="s">
        <v>10351</v>
      </c>
    </row>
    <row r="1035" spans="1:11">
      <c r="B1035" t="s">
        <v>10344</v>
      </c>
      <c r="D1035" s="16" t="s">
        <v>10345</v>
      </c>
      <c r="I1035" t="s">
        <v>10344</v>
      </c>
      <c r="K1035" s="16" t="s">
        <v>10352</v>
      </c>
    </row>
    <row r="1036" spans="1:11">
      <c r="B1036" t="s">
        <v>5425</v>
      </c>
      <c r="D1036" s="16" t="s">
        <v>10349</v>
      </c>
      <c r="I1036" t="s">
        <v>5425</v>
      </c>
      <c r="K1036" s="16" t="s">
        <v>10353</v>
      </c>
    </row>
    <row r="1037" spans="1:11">
      <c r="B1037" t="s">
        <v>10070</v>
      </c>
      <c r="D1037" s="16" t="s">
        <v>10346</v>
      </c>
      <c r="I1037" t="s">
        <v>10070</v>
      </c>
      <c r="K1037" s="16" t="s">
        <v>10346</v>
      </c>
    </row>
    <row r="1038" spans="1:11">
      <c r="B1038" t="s">
        <v>10347</v>
      </c>
      <c r="D1038" s="16" t="s">
        <v>10348</v>
      </c>
      <c r="I1038" t="s">
        <v>10347</v>
      </c>
      <c r="K1038" s="16" t="s">
        <v>10348</v>
      </c>
    </row>
    <row r="1040" spans="1:11">
      <c r="B1040" t="s">
        <v>10383</v>
      </c>
    </row>
    <row r="1041" spans="1:7">
      <c r="B1041" t="s">
        <v>10384</v>
      </c>
    </row>
    <row r="1042" spans="1:7">
      <c r="C1042" t="s">
        <v>10385</v>
      </c>
    </row>
    <row r="1043" spans="1:7">
      <c r="C1043" t="s">
        <v>10386</v>
      </c>
    </row>
    <row r="1044" spans="1:7">
      <c r="C1044" t="s">
        <v>10387</v>
      </c>
    </row>
    <row r="1045" spans="1:7">
      <c r="C1045" t="s">
        <v>10388</v>
      </c>
    </row>
    <row r="1046" spans="1:7">
      <c r="C1046" t="s">
        <v>10389</v>
      </c>
    </row>
    <row r="1047" spans="1:7">
      <c r="C1047" t="s">
        <v>10390</v>
      </c>
    </row>
    <row r="1050" spans="1:7">
      <c r="A1050" t="s">
        <v>2623</v>
      </c>
      <c r="B1050" t="s">
        <v>2622</v>
      </c>
    </row>
    <row r="1051" spans="1:7">
      <c r="B1051" t="s">
        <v>2621</v>
      </c>
    </row>
    <row r="1052" spans="1:7">
      <c r="B1052" t="s">
        <v>190</v>
      </c>
    </row>
    <row r="1053" spans="1:7">
      <c r="C1053" t="s">
        <v>2620</v>
      </c>
      <c r="G1053" t="s">
        <v>9656</v>
      </c>
    </row>
    <row r="1054" spans="1:7">
      <c r="C1054" t="s">
        <v>2619</v>
      </c>
      <c r="G1054" t="s">
        <v>9657</v>
      </c>
    </row>
    <row r="1055" spans="1:7">
      <c r="C1055" t="s">
        <v>2618</v>
      </c>
      <c r="G1055" t="s">
        <v>9658</v>
      </c>
    </row>
    <row r="1056" spans="1:7">
      <c r="C1056" t="s">
        <v>2617</v>
      </c>
      <c r="G1056" t="s">
        <v>9659</v>
      </c>
    </row>
    <row r="1057" spans="2:19">
      <c r="C1057" t="s">
        <v>9660</v>
      </c>
    </row>
    <row r="1058" spans="2:19">
      <c r="C1058" t="s">
        <v>9661</v>
      </c>
    </row>
    <row r="1060" spans="2:19">
      <c r="B1060" t="s">
        <v>2616</v>
      </c>
    </row>
    <row r="1061" spans="2:19">
      <c r="C1061" t="s">
        <v>2615</v>
      </c>
    </row>
    <row r="1062" spans="2:19">
      <c r="C1062" t="s">
        <v>2614</v>
      </c>
    </row>
    <row r="1063" spans="2:19">
      <c r="B1063" t="s">
        <v>2613</v>
      </c>
    </row>
    <row r="1064" spans="2:19">
      <c r="B1064" t="s">
        <v>2612</v>
      </c>
    </row>
    <row r="1065" spans="2:19">
      <c r="C1065" t="s">
        <v>2611</v>
      </c>
    </row>
    <row r="1066" spans="2:19">
      <c r="B1066" t="s">
        <v>2610</v>
      </c>
    </row>
    <row r="1067" spans="2:19">
      <c r="C1067" t="s">
        <v>2609</v>
      </c>
    </row>
    <row r="1068" spans="2:19">
      <c r="B1068" t="s">
        <v>2608</v>
      </c>
    </row>
    <row r="1069" spans="2:19">
      <c r="C1069" t="s">
        <v>2607</v>
      </c>
    </row>
    <row r="1070" spans="2:19">
      <c r="B1070" s="2" t="s">
        <v>2606</v>
      </c>
    </row>
    <row r="1071" spans="2:19">
      <c r="B1071" t="s">
        <v>2605</v>
      </c>
      <c r="S1071" t="s">
        <v>9683</v>
      </c>
    </row>
    <row r="1072" spans="2:19">
      <c r="C1072" t="s">
        <v>2604</v>
      </c>
      <c r="S1072" t="s">
        <v>9684</v>
      </c>
    </row>
    <row r="1073" spans="3:19">
      <c r="C1073" t="s">
        <v>2603</v>
      </c>
      <c r="S1073" t="s">
        <v>9685</v>
      </c>
    </row>
    <row r="1074" spans="3:19">
      <c r="C1074" t="s">
        <v>2602</v>
      </c>
      <c r="S1074" t="s">
        <v>9686</v>
      </c>
    </row>
    <row r="1087" spans="3:19">
      <c r="C1087" t="s">
        <v>2601</v>
      </c>
    </row>
    <row r="1088" spans="3:19">
      <c r="D1088" t="s">
        <v>2600</v>
      </c>
    </row>
    <row r="1089" spans="4:24">
      <c r="D1089" t="s">
        <v>2599</v>
      </c>
    </row>
    <row r="1096" spans="4:24">
      <c r="X1096" t="s">
        <v>9676</v>
      </c>
    </row>
    <row r="1100" spans="4:24">
      <c r="D1100" t="s">
        <v>2598</v>
      </c>
      <c r="N1100" t="s">
        <v>9670</v>
      </c>
    </row>
    <row r="1101" spans="4:24">
      <c r="D1101" t="s">
        <v>2597</v>
      </c>
      <c r="N1101" t="s">
        <v>9671</v>
      </c>
    </row>
    <row r="1102" spans="4:24">
      <c r="E1102" t="s">
        <v>2596</v>
      </c>
      <c r="F1102" t="s">
        <v>9674</v>
      </c>
      <c r="N1102" t="s">
        <v>9672</v>
      </c>
    </row>
    <row r="1103" spans="4:24">
      <c r="D1103" t="s">
        <v>9675</v>
      </c>
      <c r="F1103" t="s">
        <v>2595</v>
      </c>
      <c r="N1103" t="s">
        <v>9673</v>
      </c>
    </row>
    <row r="1104" spans="4:24">
      <c r="F1104" t="s">
        <v>2594</v>
      </c>
      <c r="N1104" t="s">
        <v>9677</v>
      </c>
    </row>
    <row r="1105" spans="3:19">
      <c r="F1105" t="s">
        <v>2593</v>
      </c>
      <c r="N1105" t="s">
        <v>9678</v>
      </c>
    </row>
    <row r="1106" spans="3:19">
      <c r="F1106" s="3" t="s">
        <v>2592</v>
      </c>
      <c r="N1106" t="s">
        <v>9679</v>
      </c>
    </row>
    <row r="1107" spans="3:19">
      <c r="F1107" t="s">
        <v>2591</v>
      </c>
    </row>
    <row r="1108" spans="3:19">
      <c r="F1108" t="s">
        <v>2492</v>
      </c>
      <c r="S1108" t="s">
        <v>9662</v>
      </c>
    </row>
    <row r="1109" spans="3:19">
      <c r="E1109" t="s">
        <v>2590</v>
      </c>
      <c r="S1109" t="s">
        <v>9687</v>
      </c>
    </row>
    <row r="1110" spans="3:19">
      <c r="C1110" t="s">
        <v>2589</v>
      </c>
    </row>
    <row r="1111" spans="3:19">
      <c r="N1111" t="s">
        <v>9680</v>
      </c>
    </row>
    <row r="1112" spans="3:19">
      <c r="N1112" t="s">
        <v>9681</v>
      </c>
    </row>
    <row r="1113" spans="3:19">
      <c r="N1113" t="s">
        <v>9682</v>
      </c>
    </row>
    <row r="1121" spans="3:19">
      <c r="D1121" t="s">
        <v>2588</v>
      </c>
    </row>
    <row r="1122" spans="3:19">
      <c r="D1122" t="s">
        <v>2587</v>
      </c>
    </row>
    <row r="1123" spans="3:19">
      <c r="D1123" s="8" t="s">
        <v>2586</v>
      </c>
    </row>
    <row r="1124" spans="3:19">
      <c r="D1124" s="8" t="s">
        <v>2585</v>
      </c>
    </row>
    <row r="1125" spans="3:19">
      <c r="C1125" t="s">
        <v>2584</v>
      </c>
      <c r="S1125" t="s">
        <v>9663</v>
      </c>
    </row>
    <row r="1126" spans="3:19">
      <c r="S1126" t="s">
        <v>9691</v>
      </c>
    </row>
    <row r="1127" spans="3:19">
      <c r="S1127" t="s">
        <v>9692</v>
      </c>
    </row>
    <row r="1136" spans="3:19">
      <c r="D1136" t="s">
        <v>9688</v>
      </c>
    </row>
    <row r="1137" spans="4:19">
      <c r="D1137" t="s">
        <v>9689</v>
      </c>
    </row>
    <row r="1138" spans="4:19">
      <c r="D1138" t="s">
        <v>9690</v>
      </c>
    </row>
    <row r="1139" spans="4:19">
      <c r="D1139" t="s">
        <v>2583</v>
      </c>
    </row>
    <row r="1140" spans="4:19">
      <c r="D1140" t="s">
        <v>2582</v>
      </c>
    </row>
    <row r="1141" spans="4:19">
      <c r="D1141" t="s">
        <v>10022</v>
      </c>
    </row>
    <row r="1142" spans="4:19">
      <c r="D1142" s="1" t="s">
        <v>2581</v>
      </c>
    </row>
    <row r="1143" spans="4:19">
      <c r="D1143" t="s">
        <v>2580</v>
      </c>
    </row>
    <row r="1147" spans="4:19">
      <c r="S1147" t="s">
        <v>9665</v>
      </c>
    </row>
    <row r="1148" spans="4:19">
      <c r="S1148" t="s">
        <v>9664</v>
      </c>
    </row>
    <row r="1149" spans="4:19">
      <c r="S1149" t="s">
        <v>9663</v>
      </c>
    </row>
    <row r="1154" spans="3:19">
      <c r="D1154" s="2" t="s">
        <v>2579</v>
      </c>
    </row>
    <row r="1155" spans="3:19">
      <c r="C1155" t="s">
        <v>2578</v>
      </c>
      <c r="S1155" t="s">
        <v>9666</v>
      </c>
    </row>
    <row r="1156" spans="3:19">
      <c r="S1156" t="s">
        <v>9693</v>
      </c>
    </row>
    <row r="1166" spans="3:19">
      <c r="C1166" t="s">
        <v>2577</v>
      </c>
      <c r="S1166" t="s">
        <v>9667</v>
      </c>
    </row>
    <row r="1176" spans="3:19">
      <c r="S1176" t="s">
        <v>9694</v>
      </c>
    </row>
    <row r="1177" spans="3:19">
      <c r="D1177" t="s">
        <v>2576</v>
      </c>
      <c r="S1177" t="s">
        <v>9695</v>
      </c>
    </row>
    <row r="1178" spans="3:19">
      <c r="C1178" t="s">
        <v>2575</v>
      </c>
    </row>
    <row r="1180" spans="3:19">
      <c r="S1180" t="s">
        <v>9668</v>
      </c>
    </row>
    <row r="1189" spans="2:19">
      <c r="C1189" t="s">
        <v>4036</v>
      </c>
    </row>
    <row r="1190" spans="2:19">
      <c r="D1190" t="s">
        <v>4035</v>
      </c>
    </row>
    <row r="1191" spans="2:19">
      <c r="C1191" t="s">
        <v>4034</v>
      </c>
    </row>
    <row r="1192" spans="2:19">
      <c r="C1192" s="8" t="s">
        <v>2574</v>
      </c>
    </row>
    <row r="1193" spans="2:19">
      <c r="B1193" t="s">
        <v>9573</v>
      </c>
      <c r="C1193" s="8"/>
      <c r="S1193" t="s">
        <v>9669</v>
      </c>
    </row>
    <row r="1194" spans="2:19">
      <c r="C1194" s="8" t="s">
        <v>9574</v>
      </c>
    </row>
    <row r="1195" spans="2:19">
      <c r="C1195" s="8" t="s">
        <v>2712</v>
      </c>
    </row>
    <row r="1196" spans="2:19">
      <c r="C1196" s="8" t="s">
        <v>9576</v>
      </c>
    </row>
    <row r="1197" spans="2:19">
      <c r="C1197" s="8" t="s">
        <v>9575</v>
      </c>
    </row>
    <row r="1198" spans="2:19">
      <c r="D1198" t="s">
        <v>9723</v>
      </c>
    </row>
    <row r="1199" spans="2:19">
      <c r="D1199" t="s">
        <v>9887</v>
      </c>
    </row>
    <row r="1200" spans="2:19">
      <c r="D1200" t="s">
        <v>9888</v>
      </c>
    </row>
    <row r="1201" spans="3:4">
      <c r="D1201" t="s">
        <v>9724</v>
      </c>
    </row>
    <row r="1202" spans="3:4">
      <c r="D1202" t="s">
        <v>9725</v>
      </c>
    </row>
    <row r="1203" spans="3:4">
      <c r="D1203" s="2" t="s">
        <v>9726</v>
      </c>
    </row>
    <row r="1204" spans="3:4">
      <c r="C1204" t="s">
        <v>9889</v>
      </c>
    </row>
    <row r="1205" spans="3:4">
      <c r="D1205" t="s">
        <v>9890</v>
      </c>
    </row>
    <row r="1206" spans="3:4">
      <c r="D1206" t="s">
        <v>10007</v>
      </c>
    </row>
    <row r="1207" spans="3:4">
      <c r="D1207" t="s">
        <v>10008</v>
      </c>
    </row>
    <row r="1208" spans="3:4">
      <c r="D1208" t="s">
        <v>10009</v>
      </c>
    </row>
    <row r="1219" spans="5:6">
      <c r="E1219" t="s">
        <v>10010</v>
      </c>
    </row>
    <row r="1220" spans="5:6">
      <c r="E1220" t="s">
        <v>10011</v>
      </c>
    </row>
    <row r="1221" spans="5:6">
      <c r="E1221" t="s">
        <v>10013</v>
      </c>
    </row>
    <row r="1222" spans="5:6">
      <c r="E1222" t="s">
        <v>10012</v>
      </c>
    </row>
    <row r="1223" spans="5:6">
      <c r="E1223" t="s">
        <v>10014</v>
      </c>
    </row>
    <row r="1224" spans="5:6">
      <c r="E1224" t="s">
        <v>10015</v>
      </c>
    </row>
    <row r="1225" spans="5:6">
      <c r="E1225" t="s">
        <v>10016</v>
      </c>
    </row>
    <row r="1226" spans="5:6">
      <c r="F1226" t="s">
        <v>10017</v>
      </c>
    </row>
    <row r="1227" spans="5:6">
      <c r="F1227" t="s">
        <v>10019</v>
      </c>
    </row>
    <row r="1228" spans="5:6">
      <c r="F1228" t="s">
        <v>10018</v>
      </c>
    </row>
    <row r="1244" spans="4:4">
      <c r="D1244" t="s">
        <v>10020</v>
      </c>
    </row>
    <row r="1245" spans="4:4">
      <c r="D1245" t="s">
        <v>10021</v>
      </c>
    </row>
    <row r="1246" spans="4:4">
      <c r="D1246" t="s">
        <v>10023</v>
      </c>
    </row>
    <row r="1247" spans="4:4">
      <c r="D1247" t="s">
        <v>10024</v>
      </c>
    </row>
    <row r="1248" spans="4:4">
      <c r="D1248" t="s">
        <v>10025</v>
      </c>
    </row>
    <row r="1249" spans="3:4">
      <c r="D1249" t="s">
        <v>10028</v>
      </c>
    </row>
    <row r="1250" spans="3:4">
      <c r="D1250" s="2" t="s">
        <v>10027</v>
      </c>
    </row>
    <row r="1251" spans="3:4">
      <c r="D1251" t="s">
        <v>10026</v>
      </c>
    </row>
    <row r="1255" spans="3:4">
      <c r="C1255" t="s">
        <v>9891</v>
      </c>
    </row>
    <row r="1256" spans="3:4">
      <c r="D1256" t="s">
        <v>9892</v>
      </c>
    </row>
    <row r="1258" spans="3:4">
      <c r="C1258" s="8" t="s">
        <v>9584</v>
      </c>
    </row>
    <row r="1259" spans="3:4">
      <c r="D1259" t="s">
        <v>10811</v>
      </c>
    </row>
    <row r="1260" spans="3:4">
      <c r="D1260" t="s">
        <v>10812</v>
      </c>
    </row>
    <row r="1261" spans="3:4">
      <c r="D1261" t="s">
        <v>10813</v>
      </c>
    </row>
    <row r="1262" spans="3:4">
      <c r="D1262" t="s">
        <v>10814</v>
      </c>
    </row>
    <row r="1263" spans="3:4">
      <c r="D1263" t="s">
        <v>10815</v>
      </c>
    </row>
    <row r="1264" spans="3:4">
      <c r="D1264" t="s">
        <v>10810</v>
      </c>
    </row>
    <row r="1270" spans="3:10">
      <c r="C1270" t="s">
        <v>9696</v>
      </c>
    </row>
    <row r="1271" spans="3:10">
      <c r="D1271" t="s">
        <v>9722</v>
      </c>
    </row>
    <row r="1272" spans="3:10">
      <c r="D1272" t="s">
        <v>9697</v>
      </c>
      <c r="E1272" t="s">
        <v>5637</v>
      </c>
      <c r="F1272" t="s">
        <v>9698</v>
      </c>
      <c r="G1272" t="s">
        <v>6659</v>
      </c>
      <c r="H1272" t="s">
        <v>9699</v>
      </c>
      <c r="I1272" t="s">
        <v>9700</v>
      </c>
      <c r="J1272" t="s">
        <v>3764</v>
      </c>
    </row>
    <row r="1273" spans="3:10">
      <c r="D1273" t="s">
        <v>9701</v>
      </c>
      <c r="E1273" t="s">
        <v>9702</v>
      </c>
      <c r="F1273" t="s">
        <v>9703</v>
      </c>
      <c r="G1273">
        <v>10</v>
      </c>
      <c r="H1273" t="s">
        <v>9703</v>
      </c>
      <c r="I1273" t="s">
        <v>9703</v>
      </c>
      <c r="J1273" t="s">
        <v>9704</v>
      </c>
    </row>
    <row r="1274" spans="3:10">
      <c r="D1274" t="s">
        <v>9705</v>
      </c>
      <c r="E1274" t="s">
        <v>9702</v>
      </c>
      <c r="F1274" t="s">
        <v>9703</v>
      </c>
      <c r="G1274">
        <v>84</v>
      </c>
      <c r="H1274" t="s">
        <v>9703</v>
      </c>
      <c r="I1274" t="s">
        <v>9703</v>
      </c>
      <c r="J1274" t="s">
        <v>9706</v>
      </c>
    </row>
    <row r="1275" spans="3:10">
      <c r="D1275" t="s">
        <v>9707</v>
      </c>
      <c r="E1275" t="s">
        <v>9708</v>
      </c>
      <c r="F1275">
        <v>120</v>
      </c>
      <c r="G1275" t="s">
        <v>9709</v>
      </c>
      <c r="H1275" t="s">
        <v>9710</v>
      </c>
      <c r="I1275">
        <v>1</v>
      </c>
      <c r="J1275" t="s">
        <v>9706</v>
      </c>
    </row>
    <row r="1276" spans="3:10">
      <c r="D1276" t="s">
        <v>9711</v>
      </c>
      <c r="E1276" t="s">
        <v>9712</v>
      </c>
      <c r="F1276">
        <v>16</v>
      </c>
      <c r="G1276" t="s">
        <v>9710</v>
      </c>
      <c r="H1276" t="s">
        <v>9713</v>
      </c>
      <c r="I1276">
        <v>2</v>
      </c>
      <c r="J1276" t="s">
        <v>9706</v>
      </c>
    </row>
    <row r="1277" spans="3:10">
      <c r="D1277" t="s">
        <v>9714</v>
      </c>
      <c r="E1277" t="s">
        <v>9708</v>
      </c>
      <c r="F1277">
        <v>16</v>
      </c>
      <c r="G1277" t="s">
        <v>9715</v>
      </c>
      <c r="H1277" t="s">
        <v>9710</v>
      </c>
      <c r="I1277">
        <v>1</v>
      </c>
      <c r="J1277" t="s">
        <v>9706</v>
      </c>
    </row>
    <row r="1278" spans="3:10">
      <c r="D1278" t="s">
        <v>9716</v>
      </c>
      <c r="E1278" t="s">
        <v>9712</v>
      </c>
      <c r="F1278">
        <v>6</v>
      </c>
      <c r="G1278" t="s">
        <v>9717</v>
      </c>
      <c r="H1278" t="s">
        <v>9713</v>
      </c>
      <c r="I1278">
        <v>2</v>
      </c>
      <c r="J1278" t="s">
        <v>9706</v>
      </c>
    </row>
    <row r="1279" spans="3:10">
      <c r="D1279" t="s">
        <v>9718</v>
      </c>
      <c r="E1279" t="s">
        <v>9708</v>
      </c>
      <c r="F1279">
        <v>6</v>
      </c>
      <c r="G1279" t="s">
        <v>9719</v>
      </c>
      <c r="H1279" t="s">
        <v>9710</v>
      </c>
      <c r="I1279">
        <v>1</v>
      </c>
      <c r="J1279" t="s">
        <v>9706</v>
      </c>
    </row>
    <row r="1280" spans="3:10">
      <c r="D1280" t="s">
        <v>9720</v>
      </c>
      <c r="E1280" t="s">
        <v>6357</v>
      </c>
      <c r="F1280">
        <v>1</v>
      </c>
      <c r="G1280" t="s">
        <v>9721</v>
      </c>
      <c r="H1280" t="s">
        <v>9703</v>
      </c>
      <c r="I1280" t="s">
        <v>9703</v>
      </c>
      <c r="J1280" t="s">
        <v>9703</v>
      </c>
    </row>
    <row r="1281" spans="3:4">
      <c r="C1281" t="s">
        <v>2712</v>
      </c>
    </row>
    <row r="1282" spans="3:4">
      <c r="D1282" t="s">
        <v>9893</v>
      </c>
    </row>
    <row r="1283" spans="3:4">
      <c r="D1283" t="s">
        <v>9894</v>
      </c>
    </row>
    <row r="1284" spans="3:4">
      <c r="D1284" t="s">
        <v>9895</v>
      </c>
    </row>
    <row r="1285" spans="3:4">
      <c r="D1285" t="s">
        <v>9896</v>
      </c>
    </row>
    <row r="1286" spans="3:4">
      <c r="D1286" t="s">
        <v>9897</v>
      </c>
    </row>
    <row r="1287" spans="3:4">
      <c r="D1287" t="s">
        <v>9728</v>
      </c>
    </row>
    <row r="1288" spans="3:4">
      <c r="D1288" t="s">
        <v>9729</v>
      </c>
    </row>
    <row r="1289" spans="3:4">
      <c r="D1289" t="s">
        <v>9730</v>
      </c>
    </row>
    <row r="1290" spans="3:4">
      <c r="D1290" t="s">
        <v>9727</v>
      </c>
    </row>
    <row r="1304" spans="11:11">
      <c r="K1304" t="s">
        <v>9957</v>
      </c>
    </row>
    <row r="1310" spans="11:11">
      <c r="K1310" s="15" t="s">
        <v>9958</v>
      </c>
    </row>
    <row r="1311" spans="11:11">
      <c r="K1311" s="15" t="s">
        <v>9959</v>
      </c>
    </row>
    <row r="1312" spans="11:11">
      <c r="K1312" s="15" t="s">
        <v>9960</v>
      </c>
    </row>
    <row r="1313" spans="11:11">
      <c r="K1313" s="15" t="s">
        <v>9961</v>
      </c>
    </row>
    <row r="1314" spans="11:11">
      <c r="K1314" s="15" t="s">
        <v>9962</v>
      </c>
    </row>
    <row r="1315" spans="11:11">
      <c r="K1315" s="15" t="s">
        <v>9963</v>
      </c>
    </row>
    <row r="1316" spans="11:11">
      <c r="K1316" s="15" t="s">
        <v>9964</v>
      </c>
    </row>
    <row r="1317" spans="11:11">
      <c r="K1317" s="15" t="s">
        <v>9965</v>
      </c>
    </row>
    <row r="1318" spans="11:11">
      <c r="K1318" s="15" t="s">
        <v>9966</v>
      </c>
    </row>
    <row r="1319" spans="11:11">
      <c r="K1319" s="15" t="s">
        <v>9967</v>
      </c>
    </row>
    <row r="1320" spans="11:11">
      <c r="K1320" s="15" t="s">
        <v>9968</v>
      </c>
    </row>
    <row r="1321" spans="11:11">
      <c r="K1321" s="15" t="s">
        <v>9969</v>
      </c>
    </row>
    <row r="1322" spans="11:11">
      <c r="K1322" s="15" t="s">
        <v>9970</v>
      </c>
    </row>
    <row r="1357" spans="3:4">
      <c r="D1357" s="2" t="s">
        <v>9898</v>
      </c>
    </row>
    <row r="1358" spans="3:4">
      <c r="D1358" s="2" t="s">
        <v>9727</v>
      </c>
    </row>
    <row r="1359" spans="3:4">
      <c r="C1359" t="s">
        <v>10035</v>
      </c>
    </row>
    <row r="1360" spans="3:4">
      <c r="C1360" t="s">
        <v>10036</v>
      </c>
    </row>
    <row r="1361" spans="2:4">
      <c r="C1361" t="s">
        <v>10037</v>
      </c>
    </row>
    <row r="1362" spans="2:4">
      <c r="C1362" t="s">
        <v>10038</v>
      </c>
    </row>
    <row r="1363" spans="2:4">
      <c r="C1363" t="s">
        <v>10039</v>
      </c>
    </row>
    <row r="1369" spans="2:4">
      <c r="B1369" t="s">
        <v>9971</v>
      </c>
    </row>
    <row r="1370" spans="2:4">
      <c r="C1370" t="s">
        <v>9972</v>
      </c>
    </row>
    <row r="1371" spans="2:4">
      <c r="C1371" t="s">
        <v>9973</v>
      </c>
    </row>
    <row r="1372" spans="2:4">
      <c r="D1372" t="s">
        <v>9974</v>
      </c>
    </row>
    <row r="1373" spans="2:4">
      <c r="D1373" t="s">
        <v>9975</v>
      </c>
    </row>
    <row r="1374" spans="2:4">
      <c r="D1374" t="s">
        <v>9976</v>
      </c>
    </row>
    <row r="1375" spans="2:4">
      <c r="D1375" t="s">
        <v>9977</v>
      </c>
    </row>
    <row r="1376" spans="2:4">
      <c r="D1376" t="s">
        <v>9978</v>
      </c>
    </row>
    <row r="1377" spans="2:4">
      <c r="D1377" t="s">
        <v>9979</v>
      </c>
    </row>
    <row r="1378" spans="2:4">
      <c r="C1378" t="s">
        <v>9980</v>
      </c>
    </row>
    <row r="1379" spans="2:4">
      <c r="C1379" t="s">
        <v>9981</v>
      </c>
    </row>
    <row r="1380" spans="2:4">
      <c r="D1380" t="s">
        <v>9982</v>
      </c>
    </row>
    <row r="1382" spans="2:4">
      <c r="B1382" t="s">
        <v>9983</v>
      </c>
    </row>
    <row r="1383" spans="2:4">
      <c r="C1383" t="s">
        <v>9984</v>
      </c>
    </row>
    <row r="1384" spans="2:4">
      <c r="C1384" t="s">
        <v>9985</v>
      </c>
    </row>
    <row r="1385" spans="2:4">
      <c r="C1385" t="s">
        <v>10042</v>
      </c>
    </row>
    <row r="1386" spans="2:4">
      <c r="C1386" t="s">
        <v>10043</v>
      </c>
    </row>
    <row r="1387" spans="2:4">
      <c r="C1387" t="s">
        <v>10044</v>
      </c>
    </row>
    <row r="1388" spans="2:4">
      <c r="C1388" t="s">
        <v>10045</v>
      </c>
    </row>
    <row r="1389" spans="2:4">
      <c r="D1389" t="s">
        <v>10046</v>
      </c>
    </row>
    <row r="1390" spans="2:4">
      <c r="D1390" t="s">
        <v>10047</v>
      </c>
    </row>
    <row r="1391" spans="2:4">
      <c r="D1391" t="s">
        <v>10048</v>
      </c>
    </row>
    <row r="1392" spans="2:4">
      <c r="D1392" t="s">
        <v>10049</v>
      </c>
    </row>
    <row r="1393" spans="2:4">
      <c r="D1393" t="s">
        <v>10050</v>
      </c>
    </row>
    <row r="1394" spans="2:4">
      <c r="B1394" t="s">
        <v>2742</v>
      </c>
    </row>
    <row r="1395" spans="2:4">
      <c r="C1395" t="s">
        <v>9986</v>
      </c>
    </row>
    <row r="1396" spans="2:4">
      <c r="C1396" t="s">
        <v>9987</v>
      </c>
    </row>
    <row r="1397" spans="2:4">
      <c r="C1397" t="s">
        <v>9988</v>
      </c>
    </row>
    <row r="1398" spans="2:4">
      <c r="C1398" t="s">
        <v>10040</v>
      </c>
    </row>
    <row r="1399" spans="2:4">
      <c r="C1399" t="s">
        <v>10041</v>
      </c>
    </row>
    <row r="1409" spans="2:3">
      <c r="B1409" t="s">
        <v>9989</v>
      </c>
    </row>
    <row r="1410" spans="2:3">
      <c r="C1410" t="s">
        <v>9990</v>
      </c>
    </row>
    <row r="1411" spans="2:3">
      <c r="C1411" t="s">
        <v>9991</v>
      </c>
    </row>
    <row r="1412" spans="2:3">
      <c r="C1412" t="s">
        <v>9992</v>
      </c>
    </row>
    <row r="1413" spans="2:3">
      <c r="C1413" s="2" t="s">
        <v>9993</v>
      </c>
    </row>
    <row r="1414" spans="2:3">
      <c r="C1414" s="2"/>
    </row>
    <row r="1415" spans="2:3">
      <c r="B1415" t="s">
        <v>9994</v>
      </c>
      <c r="C1415" s="2"/>
    </row>
    <row r="1416" spans="2:3">
      <c r="C1416" s="2"/>
    </row>
    <row r="1417" spans="2:3">
      <c r="B1417" t="s">
        <v>9995</v>
      </c>
      <c r="C1417" s="2"/>
    </row>
    <row r="1418" spans="2:3">
      <c r="C1418" s="2" t="s">
        <v>9996</v>
      </c>
    </row>
    <row r="1419" spans="2:3">
      <c r="B1419" t="s">
        <v>9997</v>
      </c>
      <c r="C1419" s="2"/>
    </row>
    <row r="1420" spans="2:3">
      <c r="C1420" s="2" t="s">
        <v>9998</v>
      </c>
    </row>
    <row r="1421" spans="2:3">
      <c r="B1421" t="s">
        <v>9999</v>
      </c>
      <c r="C1421" s="2"/>
    </row>
    <row r="1422" spans="2:3">
      <c r="B1422" t="s">
        <v>10000</v>
      </c>
      <c r="C1422" s="2"/>
    </row>
    <row r="1423" spans="2:3">
      <c r="C1423" t="s">
        <v>10001</v>
      </c>
    </row>
    <row r="1424" spans="2:3">
      <c r="B1424" t="s">
        <v>10002</v>
      </c>
    </row>
    <row r="1425" spans="2:4">
      <c r="C1425" t="s">
        <v>10003</v>
      </c>
    </row>
    <row r="1427" spans="2:4">
      <c r="B1427" t="s">
        <v>9731</v>
      </c>
    </row>
    <row r="1428" spans="2:4">
      <c r="C1428" t="s">
        <v>9732</v>
      </c>
    </row>
    <row r="1429" spans="2:4">
      <c r="D1429" t="s">
        <v>9733</v>
      </c>
    </row>
    <row r="1430" spans="2:4">
      <c r="D1430" t="s">
        <v>9734</v>
      </c>
    </row>
    <row r="1431" spans="2:4">
      <c r="D1431" t="s">
        <v>9735</v>
      </c>
    </row>
    <row r="1432" spans="2:4">
      <c r="C1432" t="s">
        <v>9737</v>
      </c>
    </row>
    <row r="1433" spans="2:4">
      <c r="C1433" t="s">
        <v>9736</v>
      </c>
    </row>
    <row r="1463" spans="3:4">
      <c r="C1463" t="s">
        <v>9738</v>
      </c>
    </row>
    <row r="1464" spans="3:4">
      <c r="D1464" t="s">
        <v>9739</v>
      </c>
    </row>
    <row r="1465" spans="3:4">
      <c r="D1465" t="s">
        <v>9740</v>
      </c>
    </row>
    <row r="1466" spans="3:4">
      <c r="D1466" t="s">
        <v>9741</v>
      </c>
    </row>
    <row r="1467" spans="3:4">
      <c r="D1467" t="s">
        <v>9742</v>
      </c>
    </row>
    <row r="1468" spans="3:4">
      <c r="D1468" t="s">
        <v>9743</v>
      </c>
    </row>
    <row r="1469" spans="3:4">
      <c r="C1469" t="s">
        <v>10004</v>
      </c>
    </row>
    <row r="1470" spans="3:4">
      <c r="D1470" t="s">
        <v>10005</v>
      </c>
    </row>
    <row r="1471" spans="3:4">
      <c r="C1471" t="s">
        <v>10006</v>
      </c>
    </row>
    <row r="1472" spans="3:4">
      <c r="D1472" t="s">
        <v>10029</v>
      </c>
    </row>
    <row r="1473" spans="4:4">
      <c r="D1473" t="s">
        <v>10030</v>
      </c>
    </row>
    <row r="1474" spans="4:4">
      <c r="D1474" t="s">
        <v>10034</v>
      </c>
    </row>
    <row r="1475" spans="4:4">
      <c r="D1475" t="s">
        <v>10031</v>
      </c>
    </row>
    <row r="1476" spans="4:4">
      <c r="D1476" t="s">
        <v>10032</v>
      </c>
    </row>
    <row r="1477" spans="4:4">
      <c r="D1477" t="s">
        <v>10033</v>
      </c>
    </row>
    <row r="1507" spans="1:3">
      <c r="A1507" t="s">
        <v>2462</v>
      </c>
      <c r="B1507" t="s">
        <v>2461</v>
      </c>
    </row>
    <row r="1508" spans="1:3">
      <c r="B1508" t="s">
        <v>4033</v>
      </c>
    </row>
    <row r="1509" spans="1:3">
      <c r="B1509" t="s">
        <v>2460</v>
      </c>
    </row>
    <row r="1510" spans="1:3">
      <c r="C1510" t="s">
        <v>2459</v>
      </c>
    </row>
    <row r="1511" spans="1:3">
      <c r="C1511" t="s">
        <v>2458</v>
      </c>
    </row>
    <row r="1512" spans="1:3">
      <c r="C1512" t="s">
        <v>2457</v>
      </c>
    </row>
    <row r="1513" spans="1:3">
      <c r="B1513" t="s">
        <v>2456</v>
      </c>
    </row>
    <row r="1514" spans="1:3">
      <c r="C1514" t="s">
        <v>2455</v>
      </c>
    </row>
    <row r="1515" spans="1:3">
      <c r="C1515" t="s">
        <v>2454</v>
      </c>
    </row>
    <row r="1516" spans="1:3">
      <c r="C1516" t="s">
        <v>2453</v>
      </c>
    </row>
    <row r="1517" spans="1:3">
      <c r="B1517" t="s">
        <v>9744</v>
      </c>
    </row>
    <row r="1518" spans="1:3">
      <c r="B1518" t="s">
        <v>9745</v>
      </c>
    </row>
    <row r="1519" spans="1:3">
      <c r="B1519" t="s">
        <v>9746</v>
      </c>
    </row>
    <row r="1528" spans="2:8">
      <c r="B1528" t="s">
        <v>9747</v>
      </c>
      <c r="H1528" t="s">
        <v>9748</v>
      </c>
    </row>
    <row r="1529" spans="2:8">
      <c r="B1529" t="s">
        <v>9749</v>
      </c>
    </row>
    <row r="1530" spans="2:8">
      <c r="B1530" t="s">
        <v>10479</v>
      </c>
    </row>
    <row r="1531" spans="2:8">
      <c r="C1531" t="s">
        <v>10483</v>
      </c>
    </row>
    <row r="1532" spans="2:8">
      <c r="C1532" t="s">
        <v>10480</v>
      </c>
    </row>
    <row r="1533" spans="2:8">
      <c r="C1533" t="s">
        <v>10484</v>
      </c>
    </row>
    <row r="1534" spans="2:8">
      <c r="C1534" t="s">
        <v>10485</v>
      </c>
    </row>
    <row r="1535" spans="2:8">
      <c r="C1535" t="s">
        <v>10486</v>
      </c>
    </row>
    <row r="1536" spans="2:8">
      <c r="C1536" t="s">
        <v>10481</v>
      </c>
    </row>
    <row r="1537" spans="2:8">
      <c r="C1537" t="s">
        <v>10482</v>
      </c>
    </row>
    <row r="1539" spans="2:8">
      <c r="B1539" t="s">
        <v>9750</v>
      </c>
    </row>
    <row r="1540" spans="2:8">
      <c r="C1540" t="s">
        <v>9751</v>
      </c>
      <c r="G1540" t="s">
        <v>10487</v>
      </c>
    </row>
    <row r="1541" spans="2:8">
      <c r="G1541" t="s">
        <v>9752</v>
      </c>
    </row>
    <row r="1542" spans="2:8">
      <c r="G1542" t="s">
        <v>9753</v>
      </c>
    </row>
    <row r="1543" spans="2:8">
      <c r="G1543" t="s">
        <v>190</v>
      </c>
    </row>
    <row r="1544" spans="2:8">
      <c r="H1544" t="s">
        <v>10465</v>
      </c>
    </row>
    <row r="1545" spans="2:8">
      <c r="H1545" t="s">
        <v>10466</v>
      </c>
    </row>
    <row r="1546" spans="2:8">
      <c r="H1546" t="s">
        <v>10467</v>
      </c>
    </row>
    <row r="1547" spans="2:8">
      <c r="H1547" t="s">
        <v>10468</v>
      </c>
    </row>
    <row r="1548" spans="2:8">
      <c r="H1548" t="s">
        <v>10469</v>
      </c>
    </row>
    <row r="1549" spans="2:8">
      <c r="C1549" t="s">
        <v>9754</v>
      </c>
      <c r="H1549" t="s">
        <v>10470</v>
      </c>
    </row>
    <row r="1550" spans="2:8">
      <c r="F1550" t="s">
        <v>10488</v>
      </c>
    </row>
    <row r="1551" spans="2:8">
      <c r="F1551" t="s">
        <v>9755</v>
      </c>
    </row>
    <row r="1552" spans="2:8">
      <c r="F1552" t="s">
        <v>9756</v>
      </c>
    </row>
    <row r="1553" spans="3:7">
      <c r="F1553" t="s">
        <v>190</v>
      </c>
    </row>
    <row r="1554" spans="3:7">
      <c r="G1554" t="s">
        <v>10471</v>
      </c>
    </row>
    <row r="1555" spans="3:7">
      <c r="G1555" t="s">
        <v>10472</v>
      </c>
    </row>
    <row r="1556" spans="3:7">
      <c r="G1556" t="s">
        <v>10473</v>
      </c>
    </row>
    <row r="1557" spans="3:7">
      <c r="G1557" t="s">
        <v>10474</v>
      </c>
    </row>
    <row r="1559" spans="3:7">
      <c r="C1559" t="s">
        <v>9757</v>
      </c>
    </row>
    <row r="1560" spans="3:7">
      <c r="F1560" t="s">
        <v>9758</v>
      </c>
    </row>
    <row r="1561" spans="3:7">
      <c r="F1561" t="s">
        <v>84</v>
      </c>
    </row>
    <row r="1562" spans="3:7">
      <c r="G1562" t="s">
        <v>10475</v>
      </c>
    </row>
    <row r="1563" spans="3:7">
      <c r="G1563" t="s">
        <v>10476</v>
      </c>
    </row>
    <row r="1564" spans="3:7">
      <c r="G1564" t="s">
        <v>10477</v>
      </c>
    </row>
    <row r="1565" spans="3:7">
      <c r="G1565" t="s">
        <v>10478</v>
      </c>
    </row>
    <row r="1568" spans="3:7">
      <c r="C1568" t="s">
        <v>9759</v>
      </c>
    </row>
    <row r="1570" spans="2:7">
      <c r="G1570" t="s">
        <v>9760</v>
      </c>
    </row>
    <row r="1571" spans="2:7">
      <c r="G1571" t="s">
        <v>9761</v>
      </c>
    </row>
    <row r="1577" spans="2:7">
      <c r="B1577" t="s">
        <v>9762</v>
      </c>
    </row>
    <row r="1578" spans="2:7">
      <c r="F1578" t="s">
        <v>9763</v>
      </c>
    </row>
    <row r="1579" spans="2:7">
      <c r="F1579" t="s">
        <v>9764</v>
      </c>
    </row>
    <row r="1580" spans="2:7">
      <c r="F1580" t="s">
        <v>9765</v>
      </c>
    </row>
    <row r="1581" spans="2:7">
      <c r="F1581" t="s">
        <v>9766</v>
      </c>
    </row>
    <row r="1582" spans="2:7">
      <c r="F1582" t="s">
        <v>9767</v>
      </c>
    </row>
    <row r="1586" spans="2:3">
      <c r="B1586" t="s">
        <v>9768</v>
      </c>
    </row>
    <row r="1587" spans="2:3">
      <c r="C1587" t="s">
        <v>9769</v>
      </c>
    </row>
    <row r="1588" spans="2:3">
      <c r="B1588" t="s">
        <v>9770</v>
      </c>
    </row>
    <row r="1589" spans="2:3">
      <c r="C1589" t="s">
        <v>9771</v>
      </c>
    </row>
    <row r="1590" spans="2:3">
      <c r="C1590" t="s">
        <v>9772</v>
      </c>
    </row>
    <row r="1591" spans="2:3">
      <c r="B1591" t="s">
        <v>9773</v>
      </c>
    </row>
    <row r="1592" spans="2:3">
      <c r="C1592" s="104" t="s">
        <v>9775</v>
      </c>
    </row>
    <row r="1593" spans="2:3">
      <c r="C1593" s="104" t="s">
        <v>9776</v>
      </c>
    </row>
    <row r="1594" spans="2:3">
      <c r="C1594" s="104" t="s">
        <v>9774</v>
      </c>
    </row>
    <row r="1595" spans="2:3">
      <c r="C1595" t="s">
        <v>9777</v>
      </c>
    </row>
    <row r="1596" spans="2:3">
      <c r="C1596" t="s">
        <v>9778</v>
      </c>
    </row>
    <row r="1597" spans="2:3">
      <c r="B1597" t="s">
        <v>9779</v>
      </c>
    </row>
    <row r="1598" spans="2:3">
      <c r="C1598" t="s">
        <v>9780</v>
      </c>
    </row>
    <row r="1599" spans="2:3">
      <c r="C1599" s="1" t="s">
        <v>9781</v>
      </c>
    </row>
    <row r="1600" spans="2:3">
      <c r="C1600" s="1" t="s">
        <v>9782</v>
      </c>
    </row>
    <row r="1601" spans="2:7">
      <c r="C1601" t="s">
        <v>9783</v>
      </c>
    </row>
    <row r="1602" spans="2:7">
      <c r="C1602" t="s">
        <v>9784</v>
      </c>
    </row>
    <row r="1603" spans="2:7">
      <c r="C1603" t="s">
        <v>9785</v>
      </c>
    </row>
    <row r="1604" spans="2:7">
      <c r="B1604" t="s">
        <v>9786</v>
      </c>
    </row>
    <row r="1606" spans="2:7">
      <c r="G1606" s="104" t="s">
        <v>9775</v>
      </c>
    </row>
    <row r="1607" spans="2:7">
      <c r="G1607" s="104" t="s">
        <v>9787</v>
      </c>
    </row>
    <row r="1608" spans="2:7">
      <c r="G1608" s="104" t="s">
        <v>9788</v>
      </c>
    </row>
    <row r="1609" spans="2:7">
      <c r="G1609" s="104" t="s">
        <v>9789</v>
      </c>
    </row>
    <row r="1610" spans="2:7">
      <c r="G1610" s="104" t="s">
        <v>9774</v>
      </c>
    </row>
    <row r="1611" spans="2:7">
      <c r="G1611" s="101" t="s">
        <v>9790</v>
      </c>
    </row>
    <row r="1612" spans="2:7">
      <c r="G1612" s="101" t="s">
        <v>9791</v>
      </c>
    </row>
    <row r="1614" spans="2:7">
      <c r="B1614" s="103" t="s">
        <v>9792</v>
      </c>
    </row>
    <row r="1615" spans="2:7">
      <c r="C1615" t="s">
        <v>10423</v>
      </c>
    </row>
    <row r="1616" spans="2:7">
      <c r="B1616">
        <v>1</v>
      </c>
      <c r="C1616" t="s">
        <v>10424</v>
      </c>
    </row>
    <row r="1617" spans="2:6">
      <c r="B1617">
        <v>2</v>
      </c>
      <c r="C1617" t="s">
        <v>10425</v>
      </c>
    </row>
    <row r="1618" spans="2:6">
      <c r="C1618" t="s">
        <v>10441</v>
      </c>
    </row>
    <row r="1619" spans="2:6">
      <c r="E1619" t="s">
        <v>10495</v>
      </c>
    </row>
    <row r="1620" spans="2:6">
      <c r="E1620" t="s">
        <v>10426</v>
      </c>
    </row>
    <row r="1621" spans="2:6">
      <c r="E1621" t="s">
        <v>10427</v>
      </c>
    </row>
    <row r="1622" spans="2:6">
      <c r="E1622" t="s">
        <v>10431</v>
      </c>
    </row>
    <row r="1623" spans="2:6">
      <c r="F1623" t="s">
        <v>10432</v>
      </c>
    </row>
    <row r="1624" spans="2:6">
      <c r="D1624" t="s">
        <v>10433</v>
      </c>
    </row>
    <row r="1625" spans="2:6">
      <c r="E1625" t="s">
        <v>10434</v>
      </c>
    </row>
    <row r="1626" spans="2:6">
      <c r="E1626" t="s">
        <v>10435</v>
      </c>
    </row>
    <row r="1637" spans="3:11">
      <c r="E1637" t="s">
        <v>10436</v>
      </c>
    </row>
    <row r="1638" spans="3:11">
      <c r="E1638" t="s">
        <v>9838</v>
      </c>
    </row>
    <row r="1639" spans="3:11">
      <c r="F1639" t="s">
        <v>10437</v>
      </c>
    </row>
    <row r="1640" spans="3:11">
      <c r="F1640" t="s">
        <v>10438</v>
      </c>
    </row>
    <row r="1641" spans="3:11">
      <c r="F1641" t="s">
        <v>10439</v>
      </c>
    </row>
    <row r="1642" spans="3:11">
      <c r="E1642" t="s">
        <v>10440</v>
      </c>
    </row>
    <row r="1643" spans="3:11">
      <c r="C1643" t="s">
        <v>10442</v>
      </c>
    </row>
    <row r="1644" spans="3:11">
      <c r="D1644" t="s">
        <v>10443</v>
      </c>
    </row>
    <row r="1645" spans="3:11">
      <c r="D1645" s="104" t="s">
        <v>9775</v>
      </c>
      <c r="K1645" s="104" t="s">
        <v>9775</v>
      </c>
    </row>
    <row r="1646" spans="3:11">
      <c r="D1646" s="104" t="s">
        <v>10444</v>
      </c>
      <c r="K1646" s="104" t="s">
        <v>10448</v>
      </c>
    </row>
    <row r="1647" spans="3:11">
      <c r="D1647" s="104" t="s">
        <v>10445</v>
      </c>
      <c r="K1647" s="104" t="s">
        <v>10447</v>
      </c>
    </row>
    <row r="1648" spans="3:11">
      <c r="D1648" s="104" t="s">
        <v>10446</v>
      </c>
      <c r="K1648" s="104" t="s">
        <v>10446</v>
      </c>
    </row>
    <row r="1649" spans="4:11">
      <c r="D1649" s="104" t="s">
        <v>9774</v>
      </c>
      <c r="K1649" s="104" t="s">
        <v>9774</v>
      </c>
    </row>
    <row r="1662" spans="4:11">
      <c r="E1662" t="s">
        <v>10449</v>
      </c>
    </row>
    <row r="1663" spans="4:11">
      <c r="E1663" t="s">
        <v>10450</v>
      </c>
    </row>
    <row r="1664" spans="4:11">
      <c r="E1664" t="s">
        <v>10451</v>
      </c>
    </row>
    <row r="1666" spans="4:5">
      <c r="D1666" t="s">
        <v>321</v>
      </c>
    </row>
    <row r="1679" spans="4:5">
      <c r="D1679" t="s">
        <v>10452</v>
      </c>
    </row>
    <row r="1680" spans="4:5">
      <c r="E1680" t="s">
        <v>10453</v>
      </c>
    </row>
    <row r="1681" spans="4:5">
      <c r="E1681" t="s">
        <v>10454</v>
      </c>
    </row>
    <row r="1682" spans="4:5">
      <c r="E1682" t="s">
        <v>10455</v>
      </c>
    </row>
    <row r="1683" spans="4:5">
      <c r="D1683" t="s">
        <v>10456</v>
      </c>
    </row>
    <row r="1684" spans="4:5">
      <c r="E1684" t="s">
        <v>10496</v>
      </c>
    </row>
    <row r="1685" spans="4:5">
      <c r="E1685" t="s">
        <v>10497</v>
      </c>
    </row>
    <row r="1686" spans="4:5">
      <c r="E1686" t="s">
        <v>10498</v>
      </c>
    </row>
    <row r="1687" spans="4:5">
      <c r="E1687" t="s">
        <v>10499</v>
      </c>
    </row>
    <row r="1688" spans="4:5">
      <c r="E1688" t="s">
        <v>10500</v>
      </c>
    </row>
    <row r="1689" spans="4:5">
      <c r="E1689" t="s">
        <v>10501</v>
      </c>
    </row>
    <row r="1690" spans="4:5">
      <c r="E1690" t="s">
        <v>10502</v>
      </c>
    </row>
    <row r="1691" spans="4:5">
      <c r="E1691" t="s">
        <v>10457</v>
      </c>
    </row>
    <row r="1692" spans="4:5">
      <c r="E1692" t="s">
        <v>10458</v>
      </c>
    </row>
    <row r="1693" spans="4:5">
      <c r="E1693" t="s">
        <v>10459</v>
      </c>
    </row>
    <row r="1694" spans="4:5">
      <c r="E1694" t="s">
        <v>10460</v>
      </c>
    </row>
    <row r="1695" spans="4:5">
      <c r="E1695" t="s">
        <v>10461</v>
      </c>
    </row>
    <row r="1696" spans="4:5">
      <c r="E1696" t="s">
        <v>10462</v>
      </c>
    </row>
    <row r="1697" spans="2:5">
      <c r="E1697" t="s">
        <v>10463</v>
      </c>
    </row>
    <row r="1698" spans="2:5">
      <c r="E1698" t="s">
        <v>10464</v>
      </c>
    </row>
    <row r="1699" spans="2:5">
      <c r="E1699" s="104" t="s">
        <v>9775</v>
      </c>
    </row>
    <row r="1700" spans="2:5">
      <c r="E1700" s="104" t="s">
        <v>10505</v>
      </c>
    </row>
    <row r="1701" spans="2:5">
      <c r="E1701" s="104" t="s">
        <v>10503</v>
      </c>
    </row>
    <row r="1702" spans="2:5">
      <c r="E1702" s="104" t="s">
        <v>10503</v>
      </c>
    </row>
    <row r="1703" spans="2:5">
      <c r="E1703" s="104" t="s">
        <v>10504</v>
      </c>
    </row>
    <row r="1705" spans="2:5">
      <c r="B1705" t="s">
        <v>10489</v>
      </c>
    </row>
    <row r="1706" spans="2:5">
      <c r="C1706" t="s">
        <v>10490</v>
      </c>
    </row>
    <row r="1707" spans="2:5">
      <c r="C1707" t="s">
        <v>10491</v>
      </c>
    </row>
    <row r="1708" spans="2:5">
      <c r="C1708" t="s">
        <v>10492</v>
      </c>
    </row>
    <row r="1709" spans="2:5">
      <c r="C1709" t="s">
        <v>10493</v>
      </c>
    </row>
    <row r="1710" spans="2:5">
      <c r="C1710" t="s">
        <v>10494</v>
      </c>
    </row>
    <row r="1711" spans="2:5">
      <c r="B1711" t="s">
        <v>10506</v>
      </c>
    </row>
    <row r="1712" spans="2:5">
      <c r="C1712" t="s">
        <v>10507</v>
      </c>
    </row>
    <row r="1713" spans="1:3">
      <c r="C1713" t="s">
        <v>10508</v>
      </c>
    </row>
    <row r="1714" spans="1:3">
      <c r="C1714" t="s">
        <v>10509</v>
      </c>
    </row>
    <row r="1715" spans="1:3">
      <c r="C1715" t="s">
        <v>10510</v>
      </c>
    </row>
    <row r="1716" spans="1:3">
      <c r="C1716" t="s">
        <v>10511</v>
      </c>
    </row>
    <row r="1717" spans="1:3">
      <c r="C1717" t="s">
        <v>10512</v>
      </c>
    </row>
    <row r="1718" spans="1:3">
      <c r="C1718" t="s">
        <v>10513</v>
      </c>
    </row>
    <row r="1719" spans="1:3">
      <c r="C1719" t="s">
        <v>10514</v>
      </c>
    </row>
    <row r="1720" spans="1:3">
      <c r="C1720" t="s">
        <v>10515</v>
      </c>
    </row>
    <row r="1721" spans="1:3">
      <c r="B1721" t="s">
        <v>10682</v>
      </c>
    </row>
    <row r="1722" spans="1:3">
      <c r="C1722" t="s">
        <v>10681</v>
      </c>
    </row>
    <row r="1727" spans="1:3">
      <c r="A1727" t="s">
        <v>2503</v>
      </c>
    </row>
    <row r="1728" spans="1:3">
      <c r="B1728" t="s">
        <v>2502</v>
      </c>
    </row>
    <row r="1729" spans="2:3">
      <c r="B1729" t="s">
        <v>2501</v>
      </c>
    </row>
    <row r="1730" spans="2:3">
      <c r="B1730" t="s">
        <v>2500</v>
      </c>
    </row>
    <row r="1731" spans="2:3">
      <c r="B1731" t="s">
        <v>2499</v>
      </c>
    </row>
    <row r="1732" spans="2:3">
      <c r="B1732">
        <v>3</v>
      </c>
      <c r="C1732" t="s">
        <v>2498</v>
      </c>
    </row>
    <row r="1733" spans="2:3">
      <c r="C1733" t="s">
        <v>2497</v>
      </c>
    </row>
    <row r="1734" spans="2:3">
      <c r="C1734" t="s">
        <v>2496</v>
      </c>
    </row>
    <row r="1735" spans="2:3">
      <c r="C1735" t="s">
        <v>2495</v>
      </c>
    </row>
    <row r="1736" spans="2:3">
      <c r="C1736" t="s">
        <v>2494</v>
      </c>
    </row>
    <row r="1737" spans="2:3">
      <c r="C1737" t="s">
        <v>2493</v>
      </c>
    </row>
    <row r="1740" spans="2:3">
      <c r="B1740" t="s">
        <v>2492</v>
      </c>
    </row>
    <row r="1741" spans="2:3">
      <c r="B1741" t="s">
        <v>2491</v>
      </c>
    </row>
    <row r="1742" spans="2:3">
      <c r="C1742" t="s">
        <v>2490</v>
      </c>
    </row>
    <row r="1743" spans="2:3">
      <c r="C1743" t="s">
        <v>2489</v>
      </c>
    </row>
    <row r="1744" spans="2:3">
      <c r="C1744" t="s">
        <v>2488</v>
      </c>
    </row>
    <row r="1745" spans="2:4">
      <c r="C1745" t="s">
        <v>2487</v>
      </c>
    </row>
    <row r="1746" spans="2:4">
      <c r="B1746" t="s">
        <v>2486</v>
      </c>
    </row>
    <row r="1747" spans="2:4">
      <c r="B1747" t="s">
        <v>2485</v>
      </c>
    </row>
    <row r="1748" spans="2:4">
      <c r="B1748" t="s">
        <v>2484</v>
      </c>
    </row>
    <row r="1749" spans="2:4">
      <c r="C1749" t="s">
        <v>2483</v>
      </c>
    </row>
    <row r="1750" spans="2:4">
      <c r="C1750" t="s">
        <v>2482</v>
      </c>
    </row>
    <row r="1751" spans="2:4">
      <c r="D1751" t="s">
        <v>2481</v>
      </c>
    </row>
    <row r="1752" spans="2:4">
      <c r="D1752" t="s">
        <v>2480</v>
      </c>
    </row>
    <row r="1753" spans="2:4">
      <c r="C1753" t="s">
        <v>2479</v>
      </c>
    </row>
    <row r="1754" spans="2:4">
      <c r="D1754" t="s">
        <v>2478</v>
      </c>
    </row>
    <row r="1755" spans="2:4">
      <c r="D1755" t="s">
        <v>2477</v>
      </c>
    </row>
    <row r="1756" spans="2:4">
      <c r="D1756" t="s">
        <v>2476</v>
      </c>
    </row>
    <row r="1757" spans="2:4">
      <c r="D1757" t="s">
        <v>2475</v>
      </c>
    </row>
    <row r="1758" spans="2:4">
      <c r="B1758" t="s">
        <v>2474</v>
      </c>
    </row>
    <row r="1759" spans="2:4">
      <c r="C1759" t="s">
        <v>2473</v>
      </c>
    </row>
    <row r="1760" spans="2:4">
      <c r="C1760" t="s">
        <v>2472</v>
      </c>
    </row>
    <row r="1761" spans="1:3">
      <c r="B1761" t="s">
        <v>2471</v>
      </c>
    </row>
    <row r="1762" spans="1:3">
      <c r="C1762" t="s">
        <v>2470</v>
      </c>
    </row>
    <row r="1763" spans="1:3">
      <c r="C1763" t="s">
        <v>2469</v>
      </c>
    </row>
    <row r="1764" spans="1:3">
      <c r="C1764" t="s">
        <v>2468</v>
      </c>
    </row>
    <row r="1765" spans="1:3">
      <c r="C1765" t="s">
        <v>2467</v>
      </c>
    </row>
    <row r="1766" spans="1:3">
      <c r="C1766" t="s">
        <v>2466</v>
      </c>
    </row>
    <row r="1767" spans="1:3">
      <c r="B1767" s="2" t="s">
        <v>2465</v>
      </c>
    </row>
    <row r="1768" spans="1:3">
      <c r="B1768" s="2" t="s">
        <v>2464</v>
      </c>
    </row>
    <row r="1769" spans="1:3">
      <c r="B1769" t="s">
        <v>2463</v>
      </c>
    </row>
    <row r="1771" spans="1:3">
      <c r="C1771" s="13"/>
    </row>
    <row r="1772" spans="1:3">
      <c r="A1772" t="s">
        <v>1873</v>
      </c>
      <c r="C1772" s="13"/>
    </row>
    <row r="1773" spans="1:3">
      <c r="B1773" t="s">
        <v>2370</v>
      </c>
    </row>
    <row r="1774" spans="1:3">
      <c r="B1774" t="s">
        <v>2369</v>
      </c>
    </row>
    <row r="1775" spans="1:3">
      <c r="B1775" t="s">
        <v>2368</v>
      </c>
    </row>
    <row r="1776" spans="1:3">
      <c r="C1776" s="13"/>
    </row>
    <row r="1777" spans="2:4">
      <c r="B1777" s="13"/>
    </row>
    <row r="1778" spans="2:4">
      <c r="B1778" t="s">
        <v>2337</v>
      </c>
    </row>
    <row r="1779" spans="2:4">
      <c r="B1779" t="s">
        <v>9936</v>
      </c>
    </row>
    <row r="1780" spans="2:4">
      <c r="C1780" t="s">
        <v>10057</v>
      </c>
    </row>
    <row r="1781" spans="2:4">
      <c r="C1781" t="s">
        <v>10058</v>
      </c>
    </row>
    <row r="1782" spans="2:4">
      <c r="C1782" t="s">
        <v>10059</v>
      </c>
    </row>
    <row r="1783" spans="2:4">
      <c r="C1783" t="s">
        <v>10060</v>
      </c>
    </row>
    <row r="1784" spans="2:4">
      <c r="D1784" t="s">
        <v>10061</v>
      </c>
    </row>
    <row r="1785" spans="2:4">
      <c r="D1785" t="s">
        <v>10062</v>
      </c>
    </row>
    <row r="1786" spans="2:4">
      <c r="D1786" t="s">
        <v>10063</v>
      </c>
    </row>
    <row r="1787" spans="2:4">
      <c r="C1787" t="s">
        <v>10064</v>
      </c>
    </row>
    <row r="1788" spans="2:4">
      <c r="B1788" t="s">
        <v>9937</v>
      </c>
    </row>
    <row r="1789" spans="2:4">
      <c r="C1789" t="s">
        <v>10065</v>
      </c>
    </row>
    <row r="1790" spans="2:4">
      <c r="C1790" t="s">
        <v>10066</v>
      </c>
    </row>
    <row r="1791" spans="2:4">
      <c r="C1791" t="s">
        <v>10067</v>
      </c>
    </row>
    <row r="1792" spans="2:4">
      <c r="C1792" t="s">
        <v>10068</v>
      </c>
    </row>
    <row r="1793" spans="2:4">
      <c r="B1793" s="34" t="s">
        <v>10069</v>
      </c>
    </row>
    <row r="1794" spans="2:4">
      <c r="B1794" t="s">
        <v>10070</v>
      </c>
    </row>
    <row r="1795" spans="2:4">
      <c r="C1795" t="s">
        <v>10071</v>
      </c>
    </row>
    <row r="1796" spans="2:4">
      <c r="B1796" t="s">
        <v>9938</v>
      </c>
    </row>
    <row r="1798" spans="2:4">
      <c r="B1798" t="s">
        <v>2320</v>
      </c>
    </row>
    <row r="1799" spans="2:4">
      <c r="C1799" t="s">
        <v>2319</v>
      </c>
    </row>
    <row r="1800" spans="2:4">
      <c r="C1800" t="s">
        <v>2318</v>
      </c>
    </row>
    <row r="1801" spans="2:4">
      <c r="C1801" t="s">
        <v>2317</v>
      </c>
    </row>
    <row r="1802" spans="2:4">
      <c r="C1802" t="s">
        <v>2316</v>
      </c>
    </row>
    <row r="1803" spans="2:4">
      <c r="C1803" t="s">
        <v>2367</v>
      </c>
    </row>
    <row r="1804" spans="2:4">
      <c r="C1804" t="s">
        <v>2366</v>
      </c>
    </row>
    <row r="1805" spans="2:4">
      <c r="C1805" t="s">
        <v>2365</v>
      </c>
    </row>
    <row r="1806" spans="2:4">
      <c r="C1806" t="s">
        <v>2364</v>
      </c>
    </row>
    <row r="1807" spans="2:4">
      <c r="D1807" t="s">
        <v>2363</v>
      </c>
    </row>
    <row r="1808" spans="2:4">
      <c r="D1808" t="s">
        <v>2362</v>
      </c>
    </row>
    <row r="1809" spans="3:4">
      <c r="D1809" t="s">
        <v>2361</v>
      </c>
    </row>
    <row r="1810" spans="3:4">
      <c r="D1810" t="s">
        <v>2360</v>
      </c>
    </row>
    <row r="1811" spans="3:4">
      <c r="D1811" t="s">
        <v>2359</v>
      </c>
    </row>
    <row r="1812" spans="3:4">
      <c r="D1812" t="s">
        <v>2358</v>
      </c>
    </row>
    <row r="1813" spans="3:4">
      <c r="C1813" t="s">
        <v>2357</v>
      </c>
    </row>
    <row r="1814" spans="3:4" ht="17.25">
      <c r="C1814" t="s">
        <v>2356</v>
      </c>
    </row>
    <row r="1815" spans="3:4">
      <c r="C1815" t="s">
        <v>2355</v>
      </c>
    </row>
    <row r="1816" spans="3:4">
      <c r="C1816" t="s">
        <v>2354</v>
      </c>
    </row>
    <row r="1817" spans="3:4">
      <c r="C1817" t="s">
        <v>2353</v>
      </c>
    </row>
    <row r="1818" spans="3:4">
      <c r="D1818" t="s">
        <v>2352</v>
      </c>
    </row>
    <row r="1819" spans="3:4">
      <c r="C1819" t="s">
        <v>2351</v>
      </c>
    </row>
    <row r="1820" spans="3:4">
      <c r="D1820" t="s">
        <v>2350</v>
      </c>
    </row>
    <row r="1821" spans="3:4">
      <c r="C1821" t="s">
        <v>2349</v>
      </c>
    </row>
    <row r="1822" spans="3:4">
      <c r="C1822" t="s">
        <v>2348</v>
      </c>
    </row>
    <row r="1833" spans="2:3">
      <c r="B1833" t="s">
        <v>2344</v>
      </c>
    </row>
    <row r="1834" spans="2:3">
      <c r="C1834" t="s">
        <v>2343</v>
      </c>
    </row>
    <row r="1835" spans="2:3">
      <c r="C1835" t="s">
        <v>2342</v>
      </c>
    </row>
    <row r="1836" spans="2:3">
      <c r="C1836" t="s">
        <v>2341</v>
      </c>
    </row>
    <row r="1837" spans="2:3">
      <c r="C1837" t="s">
        <v>2340</v>
      </c>
    </row>
    <row r="1838" spans="2:3">
      <c r="C1838" t="s">
        <v>2339</v>
      </c>
    </row>
    <row r="1839" spans="2:3">
      <c r="C1839" t="s">
        <v>2338</v>
      </c>
    </row>
    <row r="1840" spans="2:3">
      <c r="B1840" t="s">
        <v>2315</v>
      </c>
    </row>
    <row r="1841" spans="2:3">
      <c r="C1841" t="s">
        <v>2314</v>
      </c>
    </row>
    <row r="1842" spans="2:3">
      <c r="B1842" t="s">
        <v>2313</v>
      </c>
    </row>
    <row r="1843" spans="2:3">
      <c r="C1843" t="s">
        <v>2312</v>
      </c>
    </row>
    <row r="1844" spans="2:3">
      <c r="B1844" t="s">
        <v>2311</v>
      </c>
    </row>
    <row r="1845" spans="2:3">
      <c r="C1845" t="s">
        <v>2310</v>
      </c>
    </row>
    <row r="1846" spans="2:3">
      <c r="B1846" t="s">
        <v>2309</v>
      </c>
    </row>
    <row r="1847" spans="2:3">
      <c r="C1847" t="s">
        <v>2308</v>
      </c>
    </row>
    <row r="1848" spans="2:3">
      <c r="C1848" t="s">
        <v>2307</v>
      </c>
    </row>
    <row r="1849" spans="2:3">
      <c r="C1849" t="s">
        <v>2306</v>
      </c>
    </row>
    <row r="1850" spans="2:3">
      <c r="B1850" t="s">
        <v>2305</v>
      </c>
    </row>
    <row r="1851" spans="2:3">
      <c r="C1851" t="s">
        <v>2304</v>
      </c>
    </row>
    <row r="1852" spans="2:3">
      <c r="B1852" t="s">
        <v>10051</v>
      </c>
    </row>
    <row r="1854" spans="2:3">
      <c r="B1854" t="s">
        <v>10052</v>
      </c>
    </row>
    <row r="1855" spans="2:3">
      <c r="C1855" t="s">
        <v>10053</v>
      </c>
    </row>
    <row r="1857" spans="1:1">
      <c r="A1857" t="s">
        <v>10531</v>
      </c>
    </row>
    <row r="1913" spans="1:3">
      <c r="A1913" t="s">
        <v>7653</v>
      </c>
    </row>
    <row r="1914" spans="1:3">
      <c r="B1914" t="s">
        <v>10650</v>
      </c>
    </row>
    <row r="1915" spans="1:3">
      <c r="C1915" t="s">
        <v>10651</v>
      </c>
    </row>
    <row r="1918" spans="1:3">
      <c r="B1918" t="s">
        <v>10725</v>
      </c>
    </row>
    <row r="1919" spans="1:3">
      <c r="C1919" t="s">
        <v>10724</v>
      </c>
    </row>
    <row r="1921" spans="1:2">
      <c r="A1921" s="50" t="s">
        <v>10760</v>
      </c>
    </row>
    <row r="1922" spans="1:2">
      <c r="B1922" t="s">
        <v>10759</v>
      </c>
    </row>
  </sheetData>
  <hyperlinks>
    <hyperlink ref="D1124" r:id="rId1" xr:uid="{9FC1D2A5-30C1-4539-A57B-C31FA5701B98}"/>
    <hyperlink ref="D1123" r:id="rId2" xr:uid="{BB5438E4-1ADE-4E70-B633-89A5BE255B98}"/>
    <hyperlink ref="D1154" r:id="rId3" xr:uid="{53A4E633-8DCA-44E5-8A75-9B47E0326C42}"/>
    <hyperlink ref="C1192" r:id="rId4" xr:uid="{09FECEA2-2A4B-424A-AF6B-1C134E361FAD}"/>
    <hyperlink ref="B1767" r:id="rId5" xr:uid="{04869EFF-CE98-4F38-B9C2-D4D13289E1D1}"/>
    <hyperlink ref="B1768" r:id="rId6" display="https://www.manning.com/books/deep-learning-for-vision-systems" xr:uid="{C880B86A-4DA6-46BD-94BD-0089F2545531}"/>
    <hyperlink ref="B2" r:id="rId7" xr:uid="{1C1C22FD-F821-47FD-933B-285868E902E8}"/>
    <hyperlink ref="B1070" r:id="rId8" xr:uid="{0DF2DF7A-94A1-4FD6-A416-BDB9CD3DCC5D}"/>
    <hyperlink ref="D574" r:id="rId9" xr:uid="{9D9FC8BC-57F0-4DED-B11D-C21045632523}"/>
    <hyperlink ref="D1203" r:id="rId10" xr:uid="{A31F2861-45C4-416E-8354-6223BA5F516B}"/>
    <hyperlink ref="C205" r:id="rId11" location=":~:text=The%20loss%20function%20(or%20error,in%20addition%20to%20loss%20function." xr:uid="{E751D48F-BA4C-494B-BB4B-3D9BB02CC58A}"/>
    <hyperlink ref="C263" r:id="rId12" xr:uid="{23FDA576-B212-415A-B2D1-3FAF7D00CA4C}"/>
    <hyperlink ref="D1357" r:id="rId13" xr:uid="{1D620245-ABF2-49E7-9777-DF56F50FCA89}"/>
    <hyperlink ref="C1413" r:id="rId14" xr:uid="{3F11AB50-ECDF-4F65-82C3-0FE102BE9546}"/>
    <hyperlink ref="D1250" r:id="rId15" xr:uid="{14A91621-8C2D-4FAB-96F3-EBAE7A9A6919}"/>
    <hyperlink ref="C262" r:id="rId16" xr:uid="{F4BA05FE-AE79-4D2F-8D7F-3AD08FC9EC26}"/>
    <hyperlink ref="D913" r:id="rId17" xr:uid="{21C5249B-75C8-4CDE-8103-6997D946EEC0}"/>
    <hyperlink ref="D914" r:id="rId18" xr:uid="{6FA45D24-D893-4391-8B6C-DD1BF3925339}"/>
    <hyperlink ref="D915" r:id="rId19" xr:uid="{1A365398-A6A9-4593-83B3-966018667187}"/>
    <hyperlink ref="D1358" r:id="rId20" xr:uid="{1C6C5C01-B761-4E3D-AD4D-743961B2793D}"/>
    <hyperlink ref="C452" r:id="rId21" xr:uid="{3BB15A4E-1F4B-4BA5-AB40-EFBCC2EB7242}"/>
    <hyperlink ref="D981" r:id="rId22" xr:uid="{B893B573-8D8B-4B45-8AB0-B38239EB96FB}"/>
  </hyperlinks>
  <pageMargins left="0.7" right="0.7" top="0.75" bottom="0.75" header="0.3" footer="0.3"/>
  <pageSetup orientation="portrait" horizontalDpi="0" verticalDpi="0" r:id="rId23"/>
  <drawing r:id="rId24"/>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B4E9C4-2ACD-484B-822B-1B7326DECC36}">
  <sheetPr codeName="Sheet1"/>
  <dimension ref="A1:Q92"/>
  <sheetViews>
    <sheetView topLeftCell="A36" zoomScale="115" zoomScaleNormal="115" workbookViewId="0">
      <selection activeCell="B36" sqref="B36"/>
    </sheetView>
  </sheetViews>
  <sheetFormatPr defaultRowHeight="15"/>
  <cols>
    <col min="1" max="1" width="15.7109375" customWidth="1"/>
    <col min="2" max="3" width="40.7109375" customWidth="1"/>
    <col min="4" max="4" width="20.7109375" customWidth="1"/>
    <col min="5" max="5" width="40.7109375" customWidth="1"/>
    <col min="6" max="6" width="20.7109375" customWidth="1"/>
    <col min="7" max="7" width="10.7109375" customWidth="1"/>
    <col min="8" max="9" width="25.7109375" customWidth="1"/>
    <col min="10" max="10" width="15.7109375" customWidth="1"/>
    <col min="11" max="13" width="40.7109375" customWidth="1"/>
    <col min="14" max="14" width="20.7109375" customWidth="1"/>
    <col min="17" max="17" width="40.7109375" customWidth="1"/>
  </cols>
  <sheetData>
    <row r="1" spans="1:17">
      <c r="A1" t="s">
        <v>2959</v>
      </c>
      <c r="B1" t="s">
        <v>2958</v>
      </c>
      <c r="C1" t="s">
        <v>2957</v>
      </c>
      <c r="D1" t="s">
        <v>966</v>
      </c>
      <c r="E1" t="s">
        <v>2956</v>
      </c>
      <c r="F1" t="s">
        <v>2955</v>
      </c>
      <c r="G1" t="s">
        <v>2954</v>
      </c>
      <c r="H1" t="s">
        <v>2953</v>
      </c>
      <c r="I1" t="s">
        <v>2952</v>
      </c>
      <c r="J1" t="s">
        <v>2951</v>
      </c>
      <c r="K1" t="s">
        <v>2950</v>
      </c>
      <c r="L1" t="s">
        <v>2949</v>
      </c>
      <c r="M1" t="s">
        <v>1873</v>
      </c>
      <c r="N1" t="s">
        <v>8751</v>
      </c>
      <c r="O1" t="s">
        <v>9382</v>
      </c>
      <c r="P1" t="s">
        <v>9503</v>
      </c>
      <c r="Q1" t="s">
        <v>9478</v>
      </c>
    </row>
    <row r="2" spans="1:17" ht="345">
      <c r="A2" s="10" t="s">
        <v>1838</v>
      </c>
      <c r="B2" s="10" t="s">
        <v>10653</v>
      </c>
      <c r="C2" s="10" t="s">
        <v>2948</v>
      </c>
      <c r="D2" s="10" t="s">
        <v>2947</v>
      </c>
      <c r="E2" s="10" t="s">
        <v>2946</v>
      </c>
      <c r="F2" s="10" t="s">
        <v>2945</v>
      </c>
      <c r="G2" s="10" t="s">
        <v>2874</v>
      </c>
      <c r="H2" s="10" t="s">
        <v>10674</v>
      </c>
      <c r="I2" s="10"/>
      <c r="J2" s="10" t="s">
        <v>2944</v>
      </c>
      <c r="K2" s="10" t="s">
        <v>1757</v>
      </c>
      <c r="L2" s="12" t="s">
        <v>2943</v>
      </c>
      <c r="M2" s="10" t="s">
        <v>2942</v>
      </c>
      <c r="N2" s="41" t="s">
        <v>8773</v>
      </c>
      <c r="O2" s="10"/>
      <c r="P2" s="10"/>
      <c r="Q2" s="10"/>
    </row>
    <row r="3" spans="1:17" ht="330">
      <c r="A3" s="10" t="s">
        <v>1851</v>
      </c>
      <c r="B3" s="10" t="s">
        <v>8719</v>
      </c>
      <c r="C3" s="10" t="s">
        <v>8720</v>
      </c>
      <c r="D3" s="10" t="s">
        <v>8716</v>
      </c>
      <c r="E3" s="10" t="s">
        <v>8717</v>
      </c>
      <c r="F3" s="10" t="s">
        <v>2941</v>
      </c>
      <c r="G3" s="10" t="s">
        <v>2879</v>
      </c>
      <c r="H3" s="10" t="s">
        <v>8725</v>
      </c>
      <c r="I3" s="10" t="s">
        <v>8723</v>
      </c>
      <c r="J3" s="10" t="s">
        <v>8718</v>
      </c>
      <c r="K3" s="10" t="s">
        <v>8724</v>
      </c>
      <c r="L3" s="10" t="s">
        <v>8722</v>
      </c>
      <c r="M3" s="10" t="s">
        <v>8721</v>
      </c>
      <c r="N3" s="10" t="s">
        <v>8776</v>
      </c>
      <c r="O3" s="10"/>
      <c r="P3" s="10"/>
      <c r="Q3" s="10"/>
    </row>
    <row r="4" spans="1:17" ht="180">
      <c r="A4" s="10" t="s">
        <v>1865</v>
      </c>
      <c r="B4" s="10" t="s">
        <v>10655</v>
      </c>
      <c r="C4" s="10" t="s">
        <v>2877</v>
      </c>
      <c r="D4" s="10" t="s">
        <v>8726</v>
      </c>
      <c r="E4" s="10" t="s">
        <v>2887</v>
      </c>
      <c r="F4" s="10" t="s">
        <v>2940</v>
      </c>
      <c r="G4" s="10" t="s">
        <v>2874</v>
      </c>
      <c r="H4" s="10" t="s">
        <v>10658</v>
      </c>
      <c r="I4" s="10" t="s">
        <v>8727</v>
      </c>
      <c r="J4" s="10" t="s">
        <v>2939</v>
      </c>
      <c r="K4" s="10" t="s">
        <v>1755</v>
      </c>
      <c r="L4" s="10" t="s">
        <v>8728</v>
      </c>
      <c r="M4" s="10" t="s">
        <v>8729</v>
      </c>
      <c r="N4" s="41" t="s">
        <v>8775</v>
      </c>
      <c r="O4" s="10"/>
      <c r="P4" s="10"/>
      <c r="Q4" s="10"/>
    </row>
    <row r="5" spans="1:17" ht="285">
      <c r="A5" s="10" t="s">
        <v>1364</v>
      </c>
      <c r="B5" s="10" t="s">
        <v>2938</v>
      </c>
      <c r="C5" s="10" t="s">
        <v>2937</v>
      </c>
      <c r="D5" s="10" t="s">
        <v>2936</v>
      </c>
      <c r="E5" s="10" t="s">
        <v>9383</v>
      </c>
      <c r="F5" s="10" t="s">
        <v>2935</v>
      </c>
      <c r="G5" s="10" t="s">
        <v>2874</v>
      </c>
      <c r="H5" s="10" t="s">
        <v>2893</v>
      </c>
      <c r="I5" s="10"/>
      <c r="J5" s="10" t="s">
        <v>2934</v>
      </c>
      <c r="K5" s="10" t="s">
        <v>1755</v>
      </c>
      <c r="L5" s="10"/>
      <c r="M5" s="10" t="s">
        <v>2933</v>
      </c>
      <c r="N5" s="10" t="s">
        <v>8779</v>
      </c>
      <c r="O5" s="10" t="s">
        <v>1755</v>
      </c>
      <c r="P5" s="10" t="s">
        <v>1755</v>
      </c>
      <c r="Q5" s="10"/>
    </row>
    <row r="6" spans="1:17" ht="345">
      <c r="A6" s="10" t="s">
        <v>1363</v>
      </c>
      <c r="B6" s="10" t="s">
        <v>2932</v>
      </c>
      <c r="C6" s="10" t="s">
        <v>2931</v>
      </c>
      <c r="D6" s="10" t="s">
        <v>2930</v>
      </c>
      <c r="E6" s="10" t="s">
        <v>2929</v>
      </c>
      <c r="F6" s="10" t="s">
        <v>2928</v>
      </c>
      <c r="G6" s="10" t="s">
        <v>2879</v>
      </c>
      <c r="H6" s="10" t="s">
        <v>2927</v>
      </c>
      <c r="I6" s="10" t="s">
        <v>2926</v>
      </c>
      <c r="J6" s="10" t="s">
        <v>2925</v>
      </c>
      <c r="K6" s="10" t="s">
        <v>2924</v>
      </c>
      <c r="L6" s="10" t="s">
        <v>8818</v>
      </c>
      <c r="M6" s="10" t="s">
        <v>2923</v>
      </c>
      <c r="N6" s="41" t="s">
        <v>8778</v>
      </c>
      <c r="O6" s="10"/>
      <c r="P6" s="10"/>
      <c r="Q6" s="10"/>
    </row>
    <row r="7" spans="1:17" ht="390">
      <c r="A7" s="10" t="s">
        <v>1362</v>
      </c>
      <c r="B7" s="10" t="s">
        <v>2922</v>
      </c>
      <c r="C7" s="10" t="s">
        <v>2889</v>
      </c>
      <c r="D7" s="10" t="s">
        <v>2921</v>
      </c>
      <c r="E7" s="10" t="s">
        <v>2920</v>
      </c>
      <c r="F7" s="10" t="s">
        <v>2919</v>
      </c>
      <c r="G7" s="10" t="s">
        <v>2874</v>
      </c>
      <c r="H7" s="10" t="s">
        <v>2885</v>
      </c>
      <c r="I7" s="10" t="s">
        <v>2918</v>
      </c>
      <c r="J7" s="10" t="s">
        <v>2917</v>
      </c>
      <c r="K7" s="10" t="s">
        <v>2916</v>
      </c>
      <c r="L7" s="10" t="s">
        <v>2915</v>
      </c>
      <c r="M7" s="10" t="s">
        <v>2914</v>
      </c>
      <c r="N7" s="41" t="s">
        <v>8777</v>
      </c>
      <c r="O7" s="10"/>
      <c r="P7" s="10"/>
      <c r="Q7" s="10"/>
    </row>
    <row r="8" spans="1:17" ht="375">
      <c r="A8" s="11" t="s">
        <v>1361</v>
      </c>
      <c r="B8" s="10" t="s">
        <v>10849</v>
      </c>
      <c r="C8" s="10" t="s">
        <v>2913</v>
      </c>
      <c r="D8" s="10" t="s">
        <v>2876</v>
      </c>
      <c r="E8" s="10" t="s">
        <v>2912</v>
      </c>
      <c r="F8" s="10" t="s">
        <v>2911</v>
      </c>
      <c r="G8" s="10" t="s">
        <v>2874</v>
      </c>
      <c r="H8" s="10" t="s">
        <v>2910</v>
      </c>
      <c r="I8" s="10"/>
      <c r="J8" s="10" t="s">
        <v>2909</v>
      </c>
      <c r="K8" s="10" t="s">
        <v>2908</v>
      </c>
      <c r="L8" s="10" t="s">
        <v>2907</v>
      </c>
      <c r="M8" s="10" t="s">
        <v>2906</v>
      </c>
      <c r="N8" s="10"/>
      <c r="O8" s="10"/>
      <c r="P8" s="10"/>
      <c r="Q8" s="10"/>
    </row>
    <row r="9" spans="1:17" ht="409.5">
      <c r="A9" s="10" t="s">
        <v>1824</v>
      </c>
      <c r="B9" s="10" t="s">
        <v>10850</v>
      </c>
      <c r="C9" s="10" t="s">
        <v>8732</v>
      </c>
      <c r="D9" s="10" t="s">
        <v>8733</v>
      </c>
      <c r="E9" s="10" t="s">
        <v>2887</v>
      </c>
      <c r="F9" s="10" t="s">
        <v>2905</v>
      </c>
      <c r="G9" s="10" t="s">
        <v>8734</v>
      </c>
      <c r="H9" s="10" t="s">
        <v>10652</v>
      </c>
      <c r="I9" s="10" t="s">
        <v>8731</v>
      </c>
      <c r="J9" s="10" t="s">
        <v>2904</v>
      </c>
      <c r="K9" s="10" t="s">
        <v>8743</v>
      </c>
      <c r="L9" s="10" t="s">
        <v>8735</v>
      </c>
      <c r="M9" s="10" t="s">
        <v>8744</v>
      </c>
      <c r="N9" s="10" t="s">
        <v>8783</v>
      </c>
      <c r="O9" s="10"/>
      <c r="P9" s="10"/>
      <c r="Q9" s="10"/>
    </row>
    <row r="10" spans="1:17" ht="255.75">
      <c r="A10" s="10" t="s">
        <v>1359</v>
      </c>
      <c r="B10" s="10" t="s">
        <v>9493</v>
      </c>
      <c r="C10" s="10" t="s">
        <v>10657</v>
      </c>
      <c r="D10" s="10" t="s">
        <v>2876</v>
      </c>
      <c r="E10" s="10" t="s">
        <v>2898</v>
      </c>
      <c r="F10" s="10" t="s">
        <v>2903</v>
      </c>
      <c r="G10" s="10" t="s">
        <v>2874</v>
      </c>
      <c r="H10" s="10" t="s">
        <v>2885</v>
      </c>
      <c r="I10" s="10"/>
      <c r="J10" s="10" t="s">
        <v>2902</v>
      </c>
      <c r="K10" s="10" t="s">
        <v>1755</v>
      </c>
      <c r="L10" s="106" t="s">
        <v>10654</v>
      </c>
      <c r="M10" s="10"/>
      <c r="N10" s="10"/>
      <c r="O10" s="10"/>
      <c r="P10" s="10"/>
      <c r="Q10" s="10" t="s">
        <v>9479</v>
      </c>
    </row>
    <row r="11" spans="1:17" ht="315">
      <c r="A11" s="10" t="s">
        <v>1358</v>
      </c>
      <c r="B11" s="10" t="s">
        <v>8746</v>
      </c>
      <c r="C11" s="10" t="s">
        <v>2889</v>
      </c>
      <c r="D11" s="10" t="s">
        <v>8745</v>
      </c>
      <c r="E11" s="10" t="s">
        <v>8748</v>
      </c>
      <c r="F11" s="10" t="s">
        <v>2901</v>
      </c>
      <c r="G11" s="10" t="s">
        <v>2874</v>
      </c>
      <c r="H11" s="10" t="s">
        <v>8747</v>
      </c>
      <c r="I11" s="10" t="s">
        <v>8749</v>
      </c>
      <c r="J11" s="10" t="s">
        <v>8730</v>
      </c>
      <c r="K11" s="10" t="s">
        <v>1755</v>
      </c>
      <c r="L11" s="10" t="s">
        <v>8819</v>
      </c>
      <c r="M11" s="10" t="s">
        <v>8750</v>
      </c>
      <c r="N11" s="41" t="s">
        <v>8787</v>
      </c>
      <c r="O11" s="10"/>
      <c r="P11" s="10"/>
      <c r="Q11" s="10"/>
    </row>
    <row r="12" spans="1:17" ht="405">
      <c r="A12" s="10" t="s">
        <v>1356</v>
      </c>
      <c r="B12" s="10" t="s">
        <v>2900</v>
      </c>
      <c r="C12" s="10" t="s">
        <v>2883</v>
      </c>
      <c r="D12" s="10" t="s">
        <v>2899</v>
      </c>
      <c r="E12" s="10" t="s">
        <v>2898</v>
      </c>
      <c r="F12" s="10" t="s">
        <v>2897</v>
      </c>
      <c r="G12" s="10" t="s">
        <v>2879</v>
      </c>
      <c r="H12" s="10" t="s">
        <v>2896</v>
      </c>
      <c r="I12" s="10" t="s">
        <v>8820</v>
      </c>
      <c r="J12" s="10" t="s">
        <v>2895</v>
      </c>
      <c r="K12" s="10" t="s">
        <v>1757</v>
      </c>
      <c r="L12" s="10" t="s">
        <v>8819</v>
      </c>
      <c r="M12" s="10" t="s">
        <v>8759</v>
      </c>
      <c r="N12" s="10" t="s">
        <v>8774</v>
      </c>
      <c r="O12" s="10" t="s">
        <v>1755</v>
      </c>
      <c r="P12" s="10" t="s">
        <v>1755</v>
      </c>
      <c r="Q12" s="10"/>
    </row>
    <row r="13" spans="1:17" ht="409.5">
      <c r="A13" s="10" t="s">
        <v>1855</v>
      </c>
      <c r="B13" s="10" t="s">
        <v>8760</v>
      </c>
      <c r="C13" s="10" t="s">
        <v>8761</v>
      </c>
      <c r="D13" s="10" t="s">
        <v>8769</v>
      </c>
      <c r="E13" s="10" t="s">
        <v>8763</v>
      </c>
      <c r="F13" s="10" t="s">
        <v>2894</v>
      </c>
      <c r="G13" s="10" t="s">
        <v>2874</v>
      </c>
      <c r="H13" s="10" t="s">
        <v>8768</v>
      </c>
      <c r="I13" s="10" t="s">
        <v>8764</v>
      </c>
      <c r="J13" s="10" t="s">
        <v>8762</v>
      </c>
      <c r="K13" s="10" t="s">
        <v>8766</v>
      </c>
      <c r="L13" s="10" t="s">
        <v>8765</v>
      </c>
      <c r="M13" s="10" t="s">
        <v>8767</v>
      </c>
      <c r="N13" s="10" t="s">
        <v>8786</v>
      </c>
      <c r="O13" s="10"/>
      <c r="P13" s="10"/>
      <c r="Q13" s="10"/>
    </row>
    <row r="14" spans="1:17" ht="345">
      <c r="A14" s="10" t="s">
        <v>1355</v>
      </c>
      <c r="B14" s="10" t="s">
        <v>8754</v>
      </c>
      <c r="C14" s="10" t="s">
        <v>8753</v>
      </c>
      <c r="D14" s="10" t="s">
        <v>2892</v>
      </c>
      <c r="E14" s="10" t="s">
        <v>2887</v>
      </c>
      <c r="F14" s="10" t="s">
        <v>2891</v>
      </c>
      <c r="G14" s="10" t="s">
        <v>2874</v>
      </c>
      <c r="H14" s="10" t="s">
        <v>2885</v>
      </c>
      <c r="I14" s="10"/>
      <c r="J14" s="10" t="s">
        <v>2890</v>
      </c>
      <c r="K14" s="10" t="s">
        <v>1755</v>
      </c>
      <c r="L14" s="10" t="s">
        <v>8752</v>
      </c>
      <c r="M14" s="10" t="s">
        <v>8755</v>
      </c>
      <c r="N14" s="10" t="s">
        <v>8784</v>
      </c>
      <c r="O14" s="10"/>
      <c r="P14" s="10"/>
      <c r="Q14" s="10"/>
    </row>
    <row r="15" spans="1:17" ht="330">
      <c r="A15" s="10" t="s">
        <v>1354</v>
      </c>
      <c r="B15" s="10" t="s">
        <v>8756</v>
      </c>
      <c r="C15" s="10" t="s">
        <v>2889</v>
      </c>
      <c r="D15" s="10" t="s">
        <v>2888</v>
      </c>
      <c r="E15" s="10" t="s">
        <v>2887</v>
      </c>
      <c r="F15" s="10" t="s">
        <v>2886</v>
      </c>
      <c r="G15" s="10" t="s">
        <v>2874</v>
      </c>
      <c r="H15" s="10" t="s">
        <v>2885</v>
      </c>
      <c r="I15" s="10"/>
      <c r="J15" s="10" t="s">
        <v>2884</v>
      </c>
      <c r="K15" s="10" t="s">
        <v>1755</v>
      </c>
      <c r="L15" s="10" t="s">
        <v>8757</v>
      </c>
      <c r="M15" s="10" t="s">
        <v>8758</v>
      </c>
      <c r="N15" s="10" t="s">
        <v>8785</v>
      </c>
      <c r="O15" s="10"/>
      <c r="P15" s="10"/>
      <c r="Q15" s="10"/>
    </row>
    <row r="16" spans="1:17" ht="409.5">
      <c r="A16" s="10" t="s">
        <v>1814</v>
      </c>
      <c r="B16" s="11" t="s">
        <v>8790</v>
      </c>
      <c r="C16" s="10" t="s">
        <v>10594</v>
      </c>
      <c r="D16" s="10" t="s">
        <v>8789</v>
      </c>
      <c r="E16" s="10" t="s">
        <v>8791</v>
      </c>
      <c r="F16" s="10" t="s">
        <v>2882</v>
      </c>
      <c r="G16" s="10" t="s">
        <v>2874</v>
      </c>
      <c r="H16" s="10" t="s">
        <v>8792</v>
      </c>
      <c r="I16" s="10" t="s">
        <v>8794</v>
      </c>
      <c r="J16" s="10" t="s">
        <v>8795</v>
      </c>
      <c r="K16" s="10" t="s">
        <v>1757</v>
      </c>
      <c r="L16" s="10" t="s">
        <v>8793</v>
      </c>
      <c r="M16" s="10" t="s">
        <v>8796</v>
      </c>
      <c r="N16" s="10" t="s">
        <v>8824</v>
      </c>
      <c r="O16" s="10" t="s">
        <v>1755</v>
      </c>
      <c r="P16" s="10"/>
      <c r="Q16" s="10"/>
    </row>
    <row r="17" spans="1:17" ht="409.5" customHeight="1">
      <c r="A17" s="10" t="s">
        <v>1830</v>
      </c>
      <c r="B17" s="10" t="s">
        <v>8801</v>
      </c>
      <c r="C17" s="10" t="s">
        <v>8802</v>
      </c>
      <c r="D17" s="10" t="s">
        <v>2881</v>
      </c>
      <c r="E17" s="10" t="s">
        <v>8816</v>
      </c>
      <c r="F17" s="10" t="s">
        <v>2880</v>
      </c>
      <c r="G17" s="10" t="s">
        <v>2879</v>
      </c>
      <c r="H17" s="10" t="s">
        <v>10643</v>
      </c>
      <c r="I17" s="11" t="s">
        <v>8817</v>
      </c>
      <c r="J17" s="10" t="s">
        <v>2878</v>
      </c>
      <c r="K17" s="10" t="s">
        <v>1757</v>
      </c>
      <c r="L17" s="10" t="s">
        <v>8800</v>
      </c>
      <c r="M17" s="10" t="s">
        <v>8803</v>
      </c>
      <c r="N17" s="10" t="s">
        <v>8823</v>
      </c>
      <c r="O17" s="10"/>
      <c r="P17" s="10"/>
      <c r="Q17" s="10"/>
    </row>
    <row r="18" spans="1:17" ht="409.5">
      <c r="A18" s="10" t="s">
        <v>1351</v>
      </c>
      <c r="B18" s="10" t="s">
        <v>8815</v>
      </c>
      <c r="C18" s="10" t="s">
        <v>2877</v>
      </c>
      <c r="D18" s="10" t="s">
        <v>8811</v>
      </c>
      <c r="E18" s="10"/>
      <c r="F18" s="10" t="s">
        <v>2875</v>
      </c>
      <c r="G18" s="10" t="s">
        <v>2874</v>
      </c>
      <c r="H18" s="10" t="s">
        <v>8812</v>
      </c>
      <c r="I18" s="10" t="s">
        <v>8821</v>
      </c>
      <c r="J18" s="10" t="s">
        <v>8813</v>
      </c>
      <c r="K18" s="10" t="s">
        <v>8814</v>
      </c>
      <c r="L18" s="10" t="s">
        <v>9496</v>
      </c>
      <c r="M18" s="11" t="s">
        <v>8822</v>
      </c>
      <c r="N18" s="10" t="s">
        <v>9199</v>
      </c>
      <c r="O18" s="10"/>
      <c r="P18" s="10"/>
      <c r="Q18" s="10"/>
    </row>
    <row r="19" spans="1:17" ht="370.5" customHeight="1">
      <c r="A19" s="10" t="s">
        <v>9073</v>
      </c>
      <c r="B19" s="10" t="s">
        <v>9074</v>
      </c>
      <c r="C19" s="10"/>
      <c r="D19" s="10" t="s">
        <v>9075</v>
      </c>
      <c r="E19" s="10"/>
      <c r="F19" s="10"/>
      <c r="G19" s="10"/>
      <c r="H19" s="10"/>
      <c r="I19" s="10"/>
      <c r="J19" s="10" t="s">
        <v>9076</v>
      </c>
      <c r="K19" s="10"/>
      <c r="L19" s="10" t="s">
        <v>9077</v>
      </c>
      <c r="M19" s="10"/>
      <c r="N19" s="10" t="s">
        <v>9078</v>
      </c>
      <c r="O19" s="10"/>
      <c r="P19" s="10"/>
      <c r="Q19" s="10"/>
    </row>
    <row r="20" spans="1:17">
      <c r="A20" s="10"/>
      <c r="B20" s="10"/>
      <c r="C20" s="10"/>
      <c r="D20" s="10"/>
      <c r="E20" s="10"/>
      <c r="F20" s="10"/>
      <c r="G20" s="10"/>
      <c r="H20" s="10"/>
      <c r="I20" s="10"/>
      <c r="J20" s="10"/>
      <c r="K20" s="10"/>
      <c r="L20" s="10"/>
      <c r="M20" s="10"/>
      <c r="N20" s="10"/>
      <c r="O20" s="10"/>
      <c r="P20" s="10"/>
      <c r="Q20" s="10"/>
    </row>
    <row r="24" spans="1:17">
      <c r="A24" t="s">
        <v>7653</v>
      </c>
    </row>
    <row r="25" spans="1:17">
      <c r="A25" t="s">
        <v>10586</v>
      </c>
    </row>
    <row r="26" spans="1:17">
      <c r="B26" t="s">
        <v>10587</v>
      </c>
    </row>
    <row r="27" spans="1:17">
      <c r="B27" t="s">
        <v>10588</v>
      </c>
    </row>
    <row r="29" spans="1:17">
      <c r="A29" t="s">
        <v>10595</v>
      </c>
    </row>
    <row r="30" spans="1:17">
      <c r="B30" t="s">
        <v>10596</v>
      </c>
    </row>
    <row r="31" spans="1:17">
      <c r="B31" t="s">
        <v>10597</v>
      </c>
    </row>
    <row r="32" spans="1:17">
      <c r="B32" t="s">
        <v>10598</v>
      </c>
    </row>
    <row r="34" spans="1:2">
      <c r="A34" t="s">
        <v>10599</v>
      </c>
    </row>
    <row r="35" spans="1:2">
      <c r="B35" t="s">
        <v>10600</v>
      </c>
    </row>
    <row r="36" spans="1:2">
      <c r="B36" t="s">
        <v>10601</v>
      </c>
    </row>
    <row r="38" spans="1:2">
      <c r="A38" t="s">
        <v>10675</v>
      </c>
    </row>
    <row r="39" spans="1:2">
      <c r="B39" t="s">
        <v>10676</v>
      </c>
    </row>
    <row r="40" spans="1:2">
      <c r="B40" t="s">
        <v>10677</v>
      </c>
    </row>
    <row r="41" spans="1:2">
      <c r="B41" t="s">
        <v>10678</v>
      </c>
    </row>
    <row r="43" spans="1:2">
      <c r="A43" t="s">
        <v>10691</v>
      </c>
    </row>
    <row r="44" spans="1:2">
      <c r="B44" t="s">
        <v>10692</v>
      </c>
    </row>
    <row r="45" spans="1:2">
      <c r="B45" t="s">
        <v>10693</v>
      </c>
    </row>
    <row r="47" spans="1:2">
      <c r="A47" t="s">
        <v>10698</v>
      </c>
    </row>
    <row r="48" spans="1:2">
      <c r="B48" t="s">
        <v>10699</v>
      </c>
    </row>
    <row r="49" spans="1:2">
      <c r="B49" t="s">
        <v>10700</v>
      </c>
    </row>
    <row r="50" spans="1:2">
      <c r="B50" t="s">
        <v>10701</v>
      </c>
    </row>
    <row r="52" spans="1:2">
      <c r="A52" t="s">
        <v>10702</v>
      </c>
    </row>
    <row r="53" spans="1:2">
      <c r="B53" t="s">
        <v>10703</v>
      </c>
    </row>
    <row r="54" spans="1:2">
      <c r="B54" t="s">
        <v>10704</v>
      </c>
    </row>
    <row r="55" spans="1:2">
      <c r="B55" t="s">
        <v>10705</v>
      </c>
    </row>
    <row r="57" spans="1:2">
      <c r="A57" t="s">
        <v>10714</v>
      </c>
    </row>
    <row r="58" spans="1:2">
      <c r="B58" t="s">
        <v>10715</v>
      </c>
    </row>
    <row r="60" spans="1:2">
      <c r="A60" t="s">
        <v>10720</v>
      </c>
    </row>
    <row r="61" spans="1:2">
      <c r="B61" t="s">
        <v>10721</v>
      </c>
    </row>
    <row r="63" spans="1:2">
      <c r="A63" t="s">
        <v>10728</v>
      </c>
    </row>
    <row r="64" spans="1:2">
      <c r="A64" t="s">
        <v>10729</v>
      </c>
      <c r="B64" t="s">
        <v>10730</v>
      </c>
    </row>
    <row r="65" spans="1:2">
      <c r="B65" t="s">
        <v>10731</v>
      </c>
    </row>
    <row r="66" spans="1:2">
      <c r="B66" t="s">
        <v>10732</v>
      </c>
    </row>
    <row r="67" spans="1:2">
      <c r="B67" t="s">
        <v>10733</v>
      </c>
    </row>
    <row r="68" spans="1:2">
      <c r="B68" t="s">
        <v>10734</v>
      </c>
    </row>
    <row r="70" spans="1:2">
      <c r="A70" t="s">
        <v>1636</v>
      </c>
    </row>
    <row r="71" spans="1:2">
      <c r="B71" t="s">
        <v>10767</v>
      </c>
    </row>
    <row r="72" spans="1:2">
      <c r="B72" t="s">
        <v>10768</v>
      </c>
    </row>
    <row r="73" spans="1:2">
      <c r="B73" t="s">
        <v>10769</v>
      </c>
    </row>
    <row r="74" spans="1:2">
      <c r="B74" t="s">
        <v>10770</v>
      </c>
    </row>
    <row r="75" spans="1:2">
      <c r="B75" t="s">
        <v>10771</v>
      </c>
    </row>
    <row r="76" spans="1:2">
      <c r="B76" t="s">
        <v>10772</v>
      </c>
    </row>
    <row r="78" spans="1:2">
      <c r="B78" t="s">
        <v>10773</v>
      </c>
    </row>
    <row r="79" spans="1:2">
      <c r="B79" t="s">
        <v>10774</v>
      </c>
    </row>
    <row r="80" spans="1:2">
      <c r="B80" t="s">
        <v>10775</v>
      </c>
    </row>
    <row r="81" spans="1:2">
      <c r="B81" t="s">
        <v>10776</v>
      </c>
    </row>
    <row r="82" spans="1:2" ht="195">
      <c r="B82" s="10" t="s">
        <v>10777</v>
      </c>
    </row>
    <row r="84" spans="1:2">
      <c r="A84" t="s">
        <v>10857</v>
      </c>
    </row>
    <row r="85" spans="1:2">
      <c r="B85" t="s">
        <v>10858</v>
      </c>
    </row>
    <row r="86" spans="1:2">
      <c r="B86" t="s">
        <v>10859</v>
      </c>
    </row>
    <row r="87" spans="1:2">
      <c r="B87" t="s">
        <v>10860</v>
      </c>
    </row>
    <row r="88" spans="1:2">
      <c r="B88" t="s">
        <v>10861</v>
      </c>
    </row>
    <row r="90" spans="1:2">
      <c r="B90" t="s">
        <v>10862</v>
      </c>
    </row>
    <row r="91" spans="1:2">
      <c r="B91" t="s">
        <v>10863</v>
      </c>
    </row>
    <row r="92" spans="1:2">
      <c r="B92" t="s">
        <v>10864</v>
      </c>
    </row>
  </sheetData>
  <hyperlinks>
    <hyperlink ref="N11" r:id="rId1" display="https://arxiv.org/pdf/1809.02687.pdf_x000a_" xr:uid="{C57CA1C3-4CCD-4EBA-A06D-852741D6EA5D}"/>
    <hyperlink ref="N2" r:id="rId2" xr:uid="{70563649-2477-4227-AC76-4835759F61C4}"/>
    <hyperlink ref="N4" r:id="rId3" xr:uid="{1F96E17A-17D7-4F6F-AA1E-F5BE691FB923}"/>
    <hyperlink ref="N7" r:id="rId4" display="http://cs-www.cs.yale.edu/homes/el327/datamining2012aFiles/11_k_means_clustering.pdf" xr:uid="{B7DE8CAB-24F7-43DB-84B6-C835EBBED2BE}"/>
    <hyperlink ref="N6" r:id="rId5" xr:uid="{0C807213-3F92-402D-953A-12953880412F}"/>
  </hyperlinks>
  <pageMargins left="0.7" right="0.7" top="0.75" bottom="0.75" header="0.3" footer="0.3"/>
  <pageSetup orientation="portrait" horizontalDpi="0" verticalDpi="0" r:id="rId6"/>
  <drawing r:id="rId7"/>
  <tableParts count="1">
    <tablePart r:id="rId8"/>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5522C4-3C6E-442D-8D21-898A307BF164}">
  <sheetPr codeName="Sheet2"/>
  <dimension ref="A10:M2731"/>
  <sheetViews>
    <sheetView tabSelected="1" topLeftCell="A1671" zoomScale="110" zoomScaleNormal="110" workbookViewId="0">
      <selection activeCell="A1671" sqref="A1671:XFD1672"/>
    </sheetView>
  </sheetViews>
  <sheetFormatPr defaultRowHeight="15"/>
  <sheetData>
    <row r="10" spans="1:10">
      <c r="J10" t="s">
        <v>2873</v>
      </c>
    </row>
    <row r="13" spans="1:10">
      <c r="A13" t="s">
        <v>2872</v>
      </c>
    </row>
    <row r="14" spans="1:10">
      <c r="B14" t="s">
        <v>2871</v>
      </c>
    </row>
    <row r="15" spans="1:10">
      <c r="C15" t="s">
        <v>2870</v>
      </c>
    </row>
    <row r="16" spans="1:10">
      <c r="B16" t="s">
        <v>2869</v>
      </c>
    </row>
    <row r="17" spans="2:3">
      <c r="B17" t="s">
        <v>2868</v>
      </c>
    </row>
    <row r="18" spans="2:3">
      <c r="B18" t="s">
        <v>2867</v>
      </c>
    </row>
    <row r="19" spans="2:3">
      <c r="B19" t="s">
        <v>2866</v>
      </c>
    </row>
    <row r="20" spans="2:3">
      <c r="B20" t="s">
        <v>966</v>
      </c>
    </row>
    <row r="21" spans="2:3">
      <c r="C21" t="s">
        <v>2865</v>
      </c>
    </row>
    <row r="22" spans="2:3">
      <c r="C22" t="s">
        <v>2864</v>
      </c>
    </row>
    <row r="23" spans="2:3">
      <c r="C23" t="s">
        <v>2863</v>
      </c>
    </row>
    <row r="24" spans="2:3">
      <c r="B24" t="s">
        <v>2862</v>
      </c>
    </row>
    <row r="25" spans="2:3">
      <c r="C25" t="s">
        <v>2861</v>
      </c>
    </row>
    <row r="26" spans="2:3">
      <c r="C26" t="s">
        <v>2860</v>
      </c>
    </row>
    <row r="27" spans="2:3">
      <c r="C27" t="s">
        <v>2859</v>
      </c>
    </row>
    <row r="28" spans="2:3">
      <c r="C28" t="s">
        <v>2858</v>
      </c>
    </row>
    <row r="29" spans="2:3">
      <c r="C29" t="s">
        <v>2857</v>
      </c>
    </row>
    <row r="30" spans="2:3">
      <c r="B30" t="s">
        <v>2856</v>
      </c>
    </row>
    <row r="31" spans="2:3">
      <c r="C31" t="s">
        <v>2855</v>
      </c>
    </row>
    <row r="32" spans="2:3">
      <c r="B32" t="s">
        <v>2854</v>
      </c>
    </row>
    <row r="33" spans="1:3">
      <c r="B33" t="s">
        <v>2853</v>
      </c>
    </row>
    <row r="34" spans="1:3">
      <c r="B34" t="s">
        <v>2852</v>
      </c>
    </row>
    <row r="35" spans="1:3">
      <c r="B35" t="s">
        <v>2851</v>
      </c>
    </row>
    <row r="36" spans="1:3">
      <c r="B36" t="s">
        <v>2850</v>
      </c>
    </row>
    <row r="37" spans="1:3">
      <c r="B37" t="s">
        <v>2849</v>
      </c>
    </row>
    <row r="38" spans="1:3">
      <c r="B38" t="s">
        <v>2848</v>
      </c>
    </row>
    <row r="39" spans="1:3">
      <c r="B39" t="s">
        <v>2847</v>
      </c>
    </row>
    <row r="40" spans="1:3">
      <c r="B40" t="s">
        <v>2846</v>
      </c>
    </row>
    <row r="41" spans="1:3">
      <c r="C41" s="1" t="s">
        <v>2845</v>
      </c>
    </row>
    <row r="44" spans="1:3">
      <c r="A44" t="s">
        <v>2844</v>
      </c>
    </row>
    <row r="45" spans="1:3">
      <c r="B45" t="s">
        <v>2843</v>
      </c>
    </row>
    <row r="46" spans="1:3">
      <c r="B46" t="s">
        <v>2842</v>
      </c>
    </row>
    <row r="47" spans="1:3">
      <c r="B47" t="s">
        <v>2841</v>
      </c>
    </row>
    <row r="48" spans="1:3">
      <c r="B48" t="s">
        <v>2840</v>
      </c>
    </row>
    <row r="49" spans="1:3">
      <c r="B49" s="1" t="s">
        <v>2839</v>
      </c>
    </row>
    <row r="50" spans="1:3">
      <c r="C50" t="s">
        <v>2838</v>
      </c>
    </row>
    <row r="51" spans="1:3">
      <c r="C51" t="s">
        <v>2837</v>
      </c>
    </row>
    <row r="52" spans="1:3">
      <c r="C52" t="s">
        <v>2836</v>
      </c>
    </row>
    <row r="54" spans="1:3">
      <c r="C54" t="s">
        <v>2835</v>
      </c>
    </row>
    <row r="60" spans="1:3">
      <c r="A60" t="s">
        <v>2834</v>
      </c>
    </row>
    <row r="61" spans="1:3">
      <c r="B61" t="s">
        <v>2833</v>
      </c>
    </row>
    <row r="62" spans="1:3">
      <c r="C62" t="s">
        <v>7291</v>
      </c>
    </row>
    <row r="63" spans="1:3">
      <c r="C63" t="s">
        <v>7290</v>
      </c>
    </row>
    <row r="64" spans="1:3">
      <c r="C64" t="s">
        <v>7289</v>
      </c>
    </row>
    <row r="65" spans="1:4">
      <c r="C65" t="s">
        <v>7288</v>
      </c>
    </row>
    <row r="67" spans="1:4">
      <c r="A67" t="s">
        <v>2832</v>
      </c>
    </row>
    <row r="68" spans="1:4">
      <c r="B68" t="s">
        <v>2831</v>
      </c>
      <c r="C68" s="1" t="s">
        <v>2830</v>
      </c>
    </row>
    <row r="69" spans="1:4">
      <c r="C69" s="1" t="s">
        <v>2829</v>
      </c>
    </row>
    <row r="70" spans="1:4">
      <c r="C70" t="s">
        <v>18</v>
      </c>
    </row>
    <row r="71" spans="1:4">
      <c r="D71" t="s">
        <v>2828</v>
      </c>
    </row>
    <row r="72" spans="1:4">
      <c r="C72" t="s">
        <v>973</v>
      </c>
    </row>
    <row r="73" spans="1:4">
      <c r="D73" t="s">
        <v>2827</v>
      </c>
    </row>
    <row r="74" spans="1:4">
      <c r="D74" t="s">
        <v>2826</v>
      </c>
    </row>
    <row r="75" spans="1:4">
      <c r="D75" t="s">
        <v>2825</v>
      </c>
    </row>
    <row r="76" spans="1:4">
      <c r="D76" t="s">
        <v>2824</v>
      </c>
    </row>
    <row r="77" spans="1:4">
      <c r="D77" t="s">
        <v>2823</v>
      </c>
    </row>
    <row r="78" spans="1:4">
      <c r="A78" t="s">
        <v>2822</v>
      </c>
    </row>
    <row r="79" spans="1:4">
      <c r="B79" t="s">
        <v>2821</v>
      </c>
    </row>
    <row r="81" spans="1:3">
      <c r="A81" t="s">
        <v>2820</v>
      </c>
    </row>
    <row r="82" spans="1:3">
      <c r="B82" t="s">
        <v>2819</v>
      </c>
    </row>
    <row r="84" spans="1:3">
      <c r="A84" t="s">
        <v>2818</v>
      </c>
    </row>
    <row r="85" spans="1:3">
      <c r="C85" t="s">
        <v>7287</v>
      </c>
    </row>
    <row r="86" spans="1:3">
      <c r="C86" s="1" t="s">
        <v>7286</v>
      </c>
    </row>
    <row r="87" spans="1:3">
      <c r="C87" s="1" t="s">
        <v>7285</v>
      </c>
    </row>
    <row r="88" spans="1:3">
      <c r="B88" t="s">
        <v>2817</v>
      </c>
    </row>
    <row r="89" spans="1:3">
      <c r="C89" t="s">
        <v>2816</v>
      </c>
    </row>
    <row r="103" spans="3:13">
      <c r="C103" t="s">
        <v>2815</v>
      </c>
    </row>
    <row r="104" spans="3:13">
      <c r="D104" t="s">
        <v>2814</v>
      </c>
    </row>
    <row r="105" spans="3:13">
      <c r="E105" t="s">
        <v>2813</v>
      </c>
    </row>
    <row r="106" spans="3:13">
      <c r="E106" t="s">
        <v>2812</v>
      </c>
    </row>
    <row r="107" spans="3:13">
      <c r="D107" t="s">
        <v>2811</v>
      </c>
      <c r="E107" t="s">
        <v>2810</v>
      </c>
      <c r="M107" t="s">
        <v>2809</v>
      </c>
    </row>
    <row r="114" spans="1:6">
      <c r="D114" t="s">
        <v>2808</v>
      </c>
    </row>
    <row r="115" spans="1:6">
      <c r="E115" t="s">
        <v>2807</v>
      </c>
    </row>
    <row r="116" spans="1:6">
      <c r="E116" t="s">
        <v>2806</v>
      </c>
      <c r="F116" t="s">
        <v>2805</v>
      </c>
    </row>
    <row r="117" spans="1:6">
      <c r="E117" t="s">
        <v>2804</v>
      </c>
      <c r="F117" t="s">
        <v>2803</v>
      </c>
    </row>
    <row r="118" spans="1:6">
      <c r="E118" t="s">
        <v>2802</v>
      </c>
      <c r="F118" t="s">
        <v>2801</v>
      </c>
    </row>
    <row r="119" spans="1:6">
      <c r="E119" t="s">
        <v>2800</v>
      </c>
    </row>
    <row r="120" spans="1:6">
      <c r="E120" t="s">
        <v>2799</v>
      </c>
    </row>
    <row r="121" spans="1:6">
      <c r="D121" t="s">
        <v>2798</v>
      </c>
    </row>
    <row r="128" spans="1:6">
      <c r="A128" t="s">
        <v>2797</v>
      </c>
    </row>
    <row r="129" spans="1:3">
      <c r="B129" t="s">
        <v>2796</v>
      </c>
    </row>
    <row r="131" spans="1:3">
      <c r="A131" t="s">
        <v>2795</v>
      </c>
    </row>
    <row r="132" spans="1:3">
      <c r="B132" t="s">
        <v>2794</v>
      </c>
    </row>
    <row r="134" spans="1:3">
      <c r="A134" t="s">
        <v>2793</v>
      </c>
    </row>
    <row r="135" spans="1:3">
      <c r="B135" t="s">
        <v>2792</v>
      </c>
    </row>
    <row r="136" spans="1:3">
      <c r="B136" t="s">
        <v>2791</v>
      </c>
    </row>
    <row r="137" spans="1:3">
      <c r="B137" t="s">
        <v>2790</v>
      </c>
    </row>
    <row r="138" spans="1:3">
      <c r="B138" t="s">
        <v>2789</v>
      </c>
    </row>
    <row r="139" spans="1:3">
      <c r="B139" t="s">
        <v>2788</v>
      </c>
    </row>
    <row r="142" spans="1:3">
      <c r="A142" t="s">
        <v>2787</v>
      </c>
    </row>
    <row r="143" spans="1:3">
      <c r="B143" t="s">
        <v>2786</v>
      </c>
    </row>
    <row r="144" spans="1:3">
      <c r="C144" t="s">
        <v>2785</v>
      </c>
    </row>
    <row r="145" spans="1:4">
      <c r="C145" t="s">
        <v>2784</v>
      </c>
    </row>
    <row r="146" spans="1:4">
      <c r="B146" t="s">
        <v>2783</v>
      </c>
    </row>
    <row r="147" spans="1:4">
      <c r="B147" t="s">
        <v>2782</v>
      </c>
    </row>
    <row r="148" spans="1:4">
      <c r="B148" t="s">
        <v>2748</v>
      </c>
    </row>
    <row r="149" spans="1:4">
      <c r="C149" t="s">
        <v>2781</v>
      </c>
    </row>
    <row r="150" spans="1:4">
      <c r="D150" s="1" t="s">
        <v>2780</v>
      </c>
    </row>
    <row r="151" spans="1:4">
      <c r="D151" s="1" t="s">
        <v>2779</v>
      </c>
    </row>
    <row r="152" spans="1:4">
      <c r="C152" t="s">
        <v>2778</v>
      </c>
    </row>
    <row r="153" spans="1:4">
      <c r="B153" t="s">
        <v>2777</v>
      </c>
    </row>
    <row r="154" spans="1:4">
      <c r="C154" t="s">
        <v>2776</v>
      </c>
    </row>
    <row r="155" spans="1:4">
      <c r="B155" t="s">
        <v>2775</v>
      </c>
    </row>
    <row r="156" spans="1:4">
      <c r="C156" t="s">
        <v>2774</v>
      </c>
    </row>
    <row r="157" spans="1:4">
      <c r="C157" t="s">
        <v>2773</v>
      </c>
    </row>
    <row r="158" spans="1:4">
      <c r="A158" s="2" t="s">
        <v>2772</v>
      </c>
    </row>
    <row r="160" spans="1:4">
      <c r="A160" t="s">
        <v>2771</v>
      </c>
    </row>
    <row r="161" spans="2:3">
      <c r="B161" t="s">
        <v>2770</v>
      </c>
    </row>
    <row r="162" spans="2:3">
      <c r="B162" t="s">
        <v>2769</v>
      </c>
    </row>
    <row r="163" spans="2:3">
      <c r="B163" t="s">
        <v>2768</v>
      </c>
    </row>
    <row r="164" spans="2:3">
      <c r="C164" t="s">
        <v>2767</v>
      </c>
    </row>
    <row r="165" spans="2:3">
      <c r="C165" t="s">
        <v>2766</v>
      </c>
    </row>
    <row r="166" spans="2:3">
      <c r="C166" t="s">
        <v>2765</v>
      </c>
    </row>
    <row r="167" spans="2:3">
      <c r="C167" t="s">
        <v>2764</v>
      </c>
    </row>
    <row r="168" spans="2:3">
      <c r="C168" t="s">
        <v>2763</v>
      </c>
    </row>
    <row r="169" spans="2:3">
      <c r="B169" t="s">
        <v>2762</v>
      </c>
    </row>
    <row r="170" spans="2:3">
      <c r="C170" t="s">
        <v>2761</v>
      </c>
    </row>
    <row r="171" spans="2:3">
      <c r="C171" t="s">
        <v>2760</v>
      </c>
    </row>
    <row r="172" spans="2:3">
      <c r="C172" t="s">
        <v>2759</v>
      </c>
    </row>
    <row r="173" spans="2:3">
      <c r="B173" t="s">
        <v>2758</v>
      </c>
    </row>
    <row r="174" spans="2:3">
      <c r="C174" t="s">
        <v>2757</v>
      </c>
    </row>
    <row r="175" spans="2:3">
      <c r="C175" t="s">
        <v>2756</v>
      </c>
    </row>
    <row r="176" spans="2:3">
      <c r="C176" t="s">
        <v>2755</v>
      </c>
    </row>
    <row r="177" spans="2:3">
      <c r="C177" t="s">
        <v>2754</v>
      </c>
    </row>
    <row r="178" spans="2:3">
      <c r="C178" t="s">
        <v>2753</v>
      </c>
    </row>
    <row r="179" spans="2:3">
      <c r="C179" t="s">
        <v>2752</v>
      </c>
    </row>
    <row r="180" spans="2:3">
      <c r="C180" t="s">
        <v>2751</v>
      </c>
    </row>
    <row r="181" spans="2:3">
      <c r="B181" t="s">
        <v>2750</v>
      </c>
    </row>
    <row r="182" spans="2:3">
      <c r="C182" t="s">
        <v>2749</v>
      </c>
    </row>
    <row r="183" spans="2:3">
      <c r="B183" t="s">
        <v>2748</v>
      </c>
      <c r="C183" t="s">
        <v>2747</v>
      </c>
    </row>
    <row r="184" spans="2:3">
      <c r="C184" t="s">
        <v>2746</v>
      </c>
    </row>
    <row r="185" spans="2:3">
      <c r="C185" t="s">
        <v>2745</v>
      </c>
    </row>
    <row r="186" spans="2:3">
      <c r="C186" t="s">
        <v>2744</v>
      </c>
    </row>
    <row r="187" spans="2:3">
      <c r="B187" t="s">
        <v>2743</v>
      </c>
    </row>
    <row r="188" spans="2:3">
      <c r="B188" t="s">
        <v>8859</v>
      </c>
    </row>
    <row r="189" spans="2:3">
      <c r="C189" t="s">
        <v>8860</v>
      </c>
    </row>
    <row r="190" spans="2:3">
      <c r="C190" t="s">
        <v>8861</v>
      </c>
    </row>
    <row r="191" spans="2:3">
      <c r="C191" s="34" t="s">
        <v>8862</v>
      </c>
    </row>
    <row r="192" spans="2:3">
      <c r="C192" t="s">
        <v>8863</v>
      </c>
    </row>
    <row r="193" spans="1:3">
      <c r="C193" t="s">
        <v>8864</v>
      </c>
    </row>
    <row r="194" spans="1:3">
      <c r="A194" t="s">
        <v>2742</v>
      </c>
    </row>
    <row r="195" spans="1:3">
      <c r="B195" t="s">
        <v>2741</v>
      </c>
    </row>
    <row r="196" spans="1:3">
      <c r="B196" t="s">
        <v>2623</v>
      </c>
    </row>
    <row r="197" spans="1:3">
      <c r="B197" t="s">
        <v>2740</v>
      </c>
    </row>
    <row r="198" spans="1:3">
      <c r="B198" t="s">
        <v>2739</v>
      </c>
    </row>
    <row r="199" spans="1:3">
      <c r="B199" t="s">
        <v>2738</v>
      </c>
    </row>
    <row r="200" spans="1:3">
      <c r="B200" t="s">
        <v>2737</v>
      </c>
    </row>
    <row r="201" spans="1:3">
      <c r="C201" t="s">
        <v>2736</v>
      </c>
    </row>
    <row r="202" spans="1:3">
      <c r="C202" t="s">
        <v>2735</v>
      </c>
    </row>
    <row r="203" spans="1:3">
      <c r="C203" t="s">
        <v>2734</v>
      </c>
    </row>
    <row r="204" spans="1:3">
      <c r="B204" t="s">
        <v>2733</v>
      </c>
    </row>
    <row r="205" spans="1:3">
      <c r="B205" s="1" t="s">
        <v>2732</v>
      </c>
    </row>
    <row r="206" spans="1:3">
      <c r="C206" t="s">
        <v>2731</v>
      </c>
    </row>
    <row r="207" spans="1:3">
      <c r="B207" t="s">
        <v>2730</v>
      </c>
    </row>
    <row r="208" spans="1:3">
      <c r="C208" t="s">
        <v>2729</v>
      </c>
    </row>
    <row r="209" spans="3:5">
      <c r="C209" t="s">
        <v>2728</v>
      </c>
    </row>
    <row r="210" spans="3:5">
      <c r="D210" t="s">
        <v>2727</v>
      </c>
    </row>
    <row r="211" spans="3:5">
      <c r="E211" t="s">
        <v>2726</v>
      </c>
    </row>
    <row r="212" spans="3:5">
      <c r="E212" t="s">
        <v>2725</v>
      </c>
    </row>
    <row r="213" spans="3:5">
      <c r="D213" t="s">
        <v>2724</v>
      </c>
    </row>
    <row r="214" spans="3:5">
      <c r="E214" t="s">
        <v>2723</v>
      </c>
    </row>
    <row r="215" spans="3:5">
      <c r="E215" t="s">
        <v>2722</v>
      </c>
    </row>
    <row r="216" spans="3:5">
      <c r="E216" t="s">
        <v>2721</v>
      </c>
    </row>
    <row r="217" spans="3:5">
      <c r="E217" t="s">
        <v>2720</v>
      </c>
    </row>
    <row r="219" spans="3:5">
      <c r="C219" t="s">
        <v>2719</v>
      </c>
    </row>
    <row r="220" spans="3:5">
      <c r="D220" t="s">
        <v>2718</v>
      </c>
    </row>
    <row r="221" spans="3:5">
      <c r="D221" t="s">
        <v>2717</v>
      </c>
    </row>
    <row r="232" spans="3:5">
      <c r="D232" t="s">
        <v>2716</v>
      </c>
    </row>
    <row r="233" spans="3:5">
      <c r="D233" t="s">
        <v>2715</v>
      </c>
    </row>
    <row r="234" spans="3:5">
      <c r="E234" t="s">
        <v>2714</v>
      </c>
    </row>
    <row r="235" spans="3:5">
      <c r="E235" s="2" t="s">
        <v>2713</v>
      </c>
    </row>
    <row r="236" spans="3:5">
      <c r="D236" t="s">
        <v>2712</v>
      </c>
    </row>
    <row r="237" spans="3:5">
      <c r="D237" t="s">
        <v>2711</v>
      </c>
    </row>
    <row r="238" spans="3:5">
      <c r="E238" t="s">
        <v>2710</v>
      </c>
    </row>
    <row r="239" spans="3:5">
      <c r="C239" t="s">
        <v>2709</v>
      </c>
    </row>
    <row r="240" spans="3:5">
      <c r="D240" t="s">
        <v>2708</v>
      </c>
    </row>
    <row r="241" spans="3:5">
      <c r="D241" t="s">
        <v>2707</v>
      </c>
    </row>
    <row r="242" spans="3:5">
      <c r="D242" t="s">
        <v>2706</v>
      </c>
    </row>
    <row r="243" spans="3:5">
      <c r="E243" t="s">
        <v>2705</v>
      </c>
    </row>
    <row r="244" spans="3:5">
      <c r="D244" t="s">
        <v>2704</v>
      </c>
    </row>
    <row r="245" spans="3:5">
      <c r="E245" t="s">
        <v>2703</v>
      </c>
    </row>
    <row r="246" spans="3:5">
      <c r="D246" t="s">
        <v>2702</v>
      </c>
    </row>
    <row r="247" spans="3:5">
      <c r="E247" t="s">
        <v>2701</v>
      </c>
    </row>
    <row r="248" spans="3:5">
      <c r="D248" t="s">
        <v>2700</v>
      </c>
    </row>
    <row r="249" spans="3:5">
      <c r="E249" t="s">
        <v>2699</v>
      </c>
    </row>
    <row r="250" spans="3:5">
      <c r="D250" t="s">
        <v>2698</v>
      </c>
    </row>
    <row r="251" spans="3:5">
      <c r="C251" t="s">
        <v>2697</v>
      </c>
    </row>
    <row r="252" spans="3:5">
      <c r="D252" t="s">
        <v>2696</v>
      </c>
    </row>
    <row r="253" spans="3:5">
      <c r="D253" t="s">
        <v>2695</v>
      </c>
    </row>
    <row r="254" spans="3:5">
      <c r="D254" t="s">
        <v>2694</v>
      </c>
    </row>
    <row r="255" spans="3:5">
      <c r="E255" t="s">
        <v>2693</v>
      </c>
    </row>
    <row r="256" spans="3:5">
      <c r="E256" t="s">
        <v>2692</v>
      </c>
    </row>
    <row r="257" spans="5:6">
      <c r="E257" t="s">
        <v>2691</v>
      </c>
    </row>
    <row r="258" spans="5:6">
      <c r="F258" t="s">
        <v>2690</v>
      </c>
    </row>
    <row r="259" spans="5:6">
      <c r="F259" t="s">
        <v>2689</v>
      </c>
    </row>
    <row r="306" spans="1:3">
      <c r="A306" t="s">
        <v>2439</v>
      </c>
    </row>
    <row r="308" spans="1:3">
      <c r="B308" t="s">
        <v>2452</v>
      </c>
    </row>
    <row r="309" spans="1:3">
      <c r="B309" t="s">
        <v>2451</v>
      </c>
    </row>
    <row r="310" spans="1:3">
      <c r="B310" t="s">
        <v>2450</v>
      </c>
    </row>
    <row r="311" spans="1:3">
      <c r="B311" t="s">
        <v>2449</v>
      </c>
      <c r="C311" t="s">
        <v>2448</v>
      </c>
    </row>
    <row r="312" spans="1:3">
      <c r="B312" t="s">
        <v>2447</v>
      </c>
      <c r="C312" t="s">
        <v>2446</v>
      </c>
    </row>
    <row r="313" spans="1:3">
      <c r="B313" t="s">
        <v>2445</v>
      </c>
      <c r="C313">
        <v>1</v>
      </c>
    </row>
    <row r="314" spans="1:3">
      <c r="B314" t="s">
        <v>2438</v>
      </c>
      <c r="C314">
        <v>1.29</v>
      </c>
    </row>
    <row r="315" spans="1:3">
      <c r="B315" t="s">
        <v>2444</v>
      </c>
      <c r="C315" t="s">
        <v>2443</v>
      </c>
    </row>
    <row r="316" spans="1:3">
      <c r="A316" s="1" t="s">
        <v>2442</v>
      </c>
      <c r="B316" t="s">
        <v>2441</v>
      </c>
    </row>
    <row r="317" spans="1:3">
      <c r="A317" s="1" t="s">
        <v>2440</v>
      </c>
    </row>
    <row r="318" spans="1:3">
      <c r="A318" s="1" t="s">
        <v>2439</v>
      </c>
    </row>
    <row r="319" spans="1:3">
      <c r="A319" s="1" t="s">
        <v>2438</v>
      </c>
    </row>
    <row r="320" spans="1:3">
      <c r="A320" s="1" t="s">
        <v>2437</v>
      </c>
    </row>
    <row r="321" spans="1:3">
      <c r="A321" s="1" t="s">
        <v>2436</v>
      </c>
    </row>
    <row r="322" spans="1:3">
      <c r="A322" s="1" t="s">
        <v>2435</v>
      </c>
    </row>
    <row r="324" spans="1:3">
      <c r="A324" s="1" t="s">
        <v>2434</v>
      </c>
    </row>
    <row r="325" spans="1:3">
      <c r="A325" s="1"/>
    </row>
    <row r="326" spans="1:3">
      <c r="A326" s="1"/>
      <c r="B326" t="s">
        <v>2433</v>
      </c>
    </row>
    <row r="327" spans="1:3">
      <c r="A327" s="1"/>
      <c r="B327" t="s">
        <v>2432</v>
      </c>
    </row>
    <row r="328" spans="1:3">
      <c r="A328" s="1"/>
    </row>
    <row r="329" spans="1:3">
      <c r="A329" s="1"/>
      <c r="B329" t="s">
        <v>2431</v>
      </c>
    </row>
    <row r="330" spans="1:3" ht="18" customHeight="1">
      <c r="B330" s="2" t="s">
        <v>2994</v>
      </c>
    </row>
    <row r="331" spans="1:3">
      <c r="B331" t="s">
        <v>2430</v>
      </c>
      <c r="C331" t="s">
        <v>2429</v>
      </c>
    </row>
    <row r="332" spans="1:3">
      <c r="C332" t="s">
        <v>2428</v>
      </c>
    </row>
    <row r="333" spans="1:3">
      <c r="C333" t="s">
        <v>2427</v>
      </c>
    </row>
    <row r="335" spans="1:3">
      <c r="B335" t="s">
        <v>2426</v>
      </c>
      <c r="C335" t="s">
        <v>2425</v>
      </c>
    </row>
    <row r="336" spans="1:3">
      <c r="C336" t="s">
        <v>2424</v>
      </c>
    </row>
    <row r="337" spans="1:3">
      <c r="C337" t="s">
        <v>2423</v>
      </c>
    </row>
    <row r="339" spans="1:3">
      <c r="B339" t="s">
        <v>2422</v>
      </c>
      <c r="C339" t="s">
        <v>2421</v>
      </c>
    </row>
    <row r="340" spans="1:3">
      <c r="C340" t="s">
        <v>2420</v>
      </c>
    </row>
    <row r="341" spans="1:3">
      <c r="C341" t="s">
        <v>2419</v>
      </c>
    </row>
    <row r="343" spans="1:3">
      <c r="B343" t="s">
        <v>2418</v>
      </c>
      <c r="C343" t="s">
        <v>2417</v>
      </c>
    </row>
    <row r="344" spans="1:3">
      <c r="C344" t="s">
        <v>2416</v>
      </c>
    </row>
    <row r="345" spans="1:3">
      <c r="C345" t="s">
        <v>2415</v>
      </c>
    </row>
    <row r="346" spans="1:3">
      <c r="C346" t="s">
        <v>2414</v>
      </c>
    </row>
    <row r="347" spans="1:3">
      <c r="A347" t="s">
        <v>2413</v>
      </c>
    </row>
    <row r="362" spans="2:3">
      <c r="B362" t="s">
        <v>224</v>
      </c>
      <c r="C362" s="1" t="s">
        <v>2412</v>
      </c>
    </row>
    <row r="363" spans="2:3">
      <c r="C363" s="8" t="s">
        <v>2411</v>
      </c>
    </row>
    <row r="364" spans="2:3">
      <c r="B364" t="s">
        <v>9055</v>
      </c>
    </row>
    <row r="365" spans="2:3">
      <c r="B365" s="8" t="s">
        <v>9056</v>
      </c>
    </row>
    <row r="366" spans="2:3">
      <c r="B366" s="2"/>
      <c r="C366" t="s">
        <v>9057</v>
      </c>
    </row>
    <row r="367" spans="2:3">
      <c r="B367" s="2"/>
      <c r="C367" t="s">
        <v>9058</v>
      </c>
    </row>
    <row r="368" spans="2:3">
      <c r="B368" s="2"/>
      <c r="C368" t="s">
        <v>9059</v>
      </c>
    </row>
    <row r="369" spans="2:5">
      <c r="B369" s="2"/>
      <c r="C369" t="s">
        <v>2380</v>
      </c>
    </row>
    <row r="370" spans="2:5">
      <c r="B370" s="2"/>
      <c r="C370" t="s">
        <v>2379</v>
      </c>
    </row>
    <row r="371" spans="2:5">
      <c r="B371" s="2"/>
      <c r="C371" t="s">
        <v>9060</v>
      </c>
    </row>
    <row r="372" spans="2:5">
      <c r="C372" t="s">
        <v>9061</v>
      </c>
    </row>
    <row r="373" spans="2:5">
      <c r="C373" t="s">
        <v>9062</v>
      </c>
    </row>
    <row r="374" spans="2:5">
      <c r="D374" t="s">
        <v>2405</v>
      </c>
    </row>
    <row r="375" spans="2:5">
      <c r="E375" t="s">
        <v>9063</v>
      </c>
    </row>
    <row r="376" spans="2:5">
      <c r="E376" t="s">
        <v>9064</v>
      </c>
    </row>
    <row r="377" spans="2:5">
      <c r="D377" t="s">
        <v>2404</v>
      </c>
      <c r="E377" t="s">
        <v>2403</v>
      </c>
    </row>
    <row r="378" spans="2:5">
      <c r="E378" t="s">
        <v>2402</v>
      </c>
    </row>
    <row r="379" spans="2:5">
      <c r="E379" t="s">
        <v>9065</v>
      </c>
    </row>
    <row r="380" spans="2:5">
      <c r="D380" t="s">
        <v>2408</v>
      </c>
      <c r="E380" t="s">
        <v>2407</v>
      </c>
    </row>
    <row r="381" spans="2:5">
      <c r="E381" t="s">
        <v>2406</v>
      </c>
    </row>
    <row r="382" spans="2:5">
      <c r="E382" t="s">
        <v>9066</v>
      </c>
    </row>
    <row r="383" spans="2:5">
      <c r="D383" t="s">
        <v>2401</v>
      </c>
      <c r="E383" t="s">
        <v>2400</v>
      </c>
    </row>
    <row r="384" spans="2:5">
      <c r="E384" t="s">
        <v>9067</v>
      </c>
    </row>
    <row r="385" spans="4:5">
      <c r="E385" t="s">
        <v>9068</v>
      </c>
    </row>
    <row r="386" spans="4:5">
      <c r="D386" t="s">
        <v>2410</v>
      </c>
      <c r="E386" t="s">
        <v>2409</v>
      </c>
    </row>
    <row r="387" spans="4:5">
      <c r="D387" t="s">
        <v>9069</v>
      </c>
    </row>
    <row r="388" spans="4:5">
      <c r="E388" t="s">
        <v>9070</v>
      </c>
    </row>
    <row r="389" spans="4:5">
      <c r="D389" t="s">
        <v>2305</v>
      </c>
    </row>
    <row r="390" spans="4:5">
      <c r="E390" t="s">
        <v>9071</v>
      </c>
    </row>
    <row r="391" spans="4:5">
      <c r="E391" t="s">
        <v>9072</v>
      </c>
    </row>
    <row r="392" spans="4:5">
      <c r="D392" t="s">
        <v>2391</v>
      </c>
      <c r="E392" t="s">
        <v>2390</v>
      </c>
    </row>
    <row r="393" spans="4:5">
      <c r="E393" t="s">
        <v>2389</v>
      </c>
    </row>
    <row r="394" spans="4:5">
      <c r="E394" t="s">
        <v>2399</v>
      </c>
    </row>
    <row r="395" spans="4:5">
      <c r="D395" t="s">
        <v>2398</v>
      </c>
      <c r="E395" t="s">
        <v>2397</v>
      </c>
    </row>
    <row r="396" spans="4:5">
      <c r="D396" t="s">
        <v>2396</v>
      </c>
      <c r="E396" t="s">
        <v>2395</v>
      </c>
    </row>
    <row r="397" spans="4:5">
      <c r="E397" t="s">
        <v>2394</v>
      </c>
    </row>
    <row r="398" spans="4:5">
      <c r="E398" t="s">
        <v>2393</v>
      </c>
    </row>
    <row r="399" spans="4:5">
      <c r="E399" t="s">
        <v>2392</v>
      </c>
    </row>
    <row r="400" spans="4:5">
      <c r="D400" t="s">
        <v>2388</v>
      </c>
    </row>
    <row r="401" spans="4:5">
      <c r="E401" t="s">
        <v>2387</v>
      </c>
    </row>
    <row r="402" spans="4:5">
      <c r="D402" t="s">
        <v>2386</v>
      </c>
      <c r="E402" t="s">
        <v>2385</v>
      </c>
    </row>
    <row r="448" spans="2:3">
      <c r="B448" t="s">
        <v>190</v>
      </c>
      <c r="C448" t="s">
        <v>2384</v>
      </c>
    </row>
    <row r="449" spans="2:3">
      <c r="C449" t="s">
        <v>2383</v>
      </c>
    </row>
    <row r="450" spans="2:3">
      <c r="C450" t="s">
        <v>2382</v>
      </c>
    </row>
    <row r="451" spans="2:3">
      <c r="C451" t="s">
        <v>2381</v>
      </c>
    </row>
    <row r="453" spans="2:3">
      <c r="B453" s="2"/>
      <c r="C453" t="s">
        <v>2378</v>
      </c>
    </row>
    <row r="454" spans="2:3">
      <c r="B454" s="2"/>
    </row>
    <row r="455" spans="2:3">
      <c r="B455" t="s">
        <v>2377</v>
      </c>
    </row>
    <row r="456" spans="2:3">
      <c r="B456" t="s">
        <v>2376</v>
      </c>
    </row>
    <row r="457" spans="2:3">
      <c r="B457" t="s">
        <v>2375</v>
      </c>
    </row>
    <row r="458" spans="2:3">
      <c r="B458" t="s">
        <v>2374</v>
      </c>
      <c r="C458" t="s">
        <v>2373</v>
      </c>
    </row>
    <row r="460" spans="2:3">
      <c r="B460" t="s">
        <v>2372</v>
      </c>
      <c r="C460" t="s">
        <v>2371</v>
      </c>
    </row>
    <row r="463" spans="2:3">
      <c r="B463" t="s">
        <v>2303</v>
      </c>
      <c r="C463" t="s">
        <v>2302</v>
      </c>
    </row>
    <row r="464" spans="2:3">
      <c r="C464" t="s">
        <v>2301</v>
      </c>
    </row>
    <row r="465" spans="1:11">
      <c r="C465" t="s">
        <v>2300</v>
      </c>
    </row>
    <row r="466" spans="1:11">
      <c r="C466" t="s">
        <v>2299</v>
      </c>
    </row>
    <row r="467" spans="1:11">
      <c r="C467" t="s">
        <v>2298</v>
      </c>
    </row>
    <row r="469" spans="1:11">
      <c r="B469" s="8" t="s">
        <v>2297</v>
      </c>
    </row>
    <row r="470" spans="1:11">
      <c r="A470" t="s">
        <v>373</v>
      </c>
      <c r="B470" s="8" t="s">
        <v>2296</v>
      </c>
    </row>
    <row r="472" spans="1:11">
      <c r="B472" t="s">
        <v>2295</v>
      </c>
      <c r="E472" t="s">
        <v>370</v>
      </c>
      <c r="H472" t="s">
        <v>2294</v>
      </c>
      <c r="K472" t="s">
        <v>2293</v>
      </c>
    </row>
    <row r="474" spans="1:11">
      <c r="B474" t="s">
        <v>2292</v>
      </c>
      <c r="E474" t="s">
        <v>1378</v>
      </c>
      <c r="H474" t="s">
        <v>2291</v>
      </c>
      <c r="K474" t="s">
        <v>2290</v>
      </c>
    </row>
    <row r="475" spans="1:11">
      <c r="B475" t="s">
        <v>2289</v>
      </c>
      <c r="E475" t="s">
        <v>2288</v>
      </c>
      <c r="H475" t="s">
        <v>2287</v>
      </c>
      <c r="K475" t="s">
        <v>2286</v>
      </c>
    </row>
    <row r="476" spans="1:11">
      <c r="B476" t="s">
        <v>2285</v>
      </c>
    </row>
    <row r="477" spans="1:11">
      <c r="B477" t="s">
        <v>2284</v>
      </c>
      <c r="K477" t="s">
        <v>2283</v>
      </c>
    </row>
    <row r="478" spans="1:11">
      <c r="K478" t="s">
        <v>2282</v>
      </c>
    </row>
    <row r="479" spans="1:11">
      <c r="B479" t="s">
        <v>2281</v>
      </c>
      <c r="E479" t="s">
        <v>2280</v>
      </c>
      <c r="H479" t="s">
        <v>2279</v>
      </c>
    </row>
    <row r="480" spans="1:11">
      <c r="B480" t="s">
        <v>2278</v>
      </c>
      <c r="E480" t="s">
        <v>2277</v>
      </c>
      <c r="H480" t="s">
        <v>2276</v>
      </c>
      <c r="K480" t="s">
        <v>2275</v>
      </c>
    </row>
    <row r="481" spans="2:11">
      <c r="K481" t="s">
        <v>2274</v>
      </c>
    </row>
    <row r="482" spans="2:11">
      <c r="B482" t="s">
        <v>2273</v>
      </c>
      <c r="E482" t="s">
        <v>2272</v>
      </c>
      <c r="H482" t="s">
        <v>2271</v>
      </c>
    </row>
    <row r="483" spans="2:11">
      <c r="B483" t="s">
        <v>2270</v>
      </c>
      <c r="E483" t="s">
        <v>2269</v>
      </c>
      <c r="H483" t="s">
        <v>2268</v>
      </c>
      <c r="K483" t="s">
        <v>2267</v>
      </c>
    </row>
    <row r="484" spans="2:11">
      <c r="K484" t="s">
        <v>2266</v>
      </c>
    </row>
    <row r="485" spans="2:11">
      <c r="B485" t="s">
        <v>2265</v>
      </c>
      <c r="E485" t="s">
        <v>2264</v>
      </c>
      <c r="H485" t="s">
        <v>2263</v>
      </c>
    </row>
    <row r="486" spans="2:11">
      <c r="B486" t="s">
        <v>2262</v>
      </c>
      <c r="K486" t="s">
        <v>1345</v>
      </c>
    </row>
    <row r="487" spans="2:11">
      <c r="K487" t="s">
        <v>2261</v>
      </c>
    </row>
    <row r="488" spans="2:11">
      <c r="B488" t="s">
        <v>2260</v>
      </c>
      <c r="E488" t="s">
        <v>2259</v>
      </c>
    </row>
    <row r="489" spans="2:11">
      <c r="B489" t="s">
        <v>2258</v>
      </c>
      <c r="K489" t="s">
        <v>2257</v>
      </c>
    </row>
    <row r="490" spans="2:11">
      <c r="K490" t="s">
        <v>2256</v>
      </c>
    </row>
    <row r="491" spans="2:11">
      <c r="B491" t="s">
        <v>2255</v>
      </c>
      <c r="E491" t="s">
        <v>2254</v>
      </c>
    </row>
    <row r="492" spans="2:11">
      <c r="B492" t="s">
        <v>2253</v>
      </c>
      <c r="K492" t="s">
        <v>2252</v>
      </c>
    </row>
    <row r="493" spans="2:11">
      <c r="K493" t="s">
        <v>2251</v>
      </c>
    </row>
    <row r="494" spans="2:11">
      <c r="B494" t="s">
        <v>1344</v>
      </c>
    </row>
    <row r="495" spans="2:11">
      <c r="B495" t="s">
        <v>2250</v>
      </c>
      <c r="K495" t="s">
        <v>2249</v>
      </c>
    </row>
    <row r="496" spans="2:11">
      <c r="K496" t="s">
        <v>2248</v>
      </c>
    </row>
    <row r="501" spans="2:3">
      <c r="B501" t="s">
        <v>2247</v>
      </c>
    </row>
    <row r="502" spans="2:3">
      <c r="C502" t="s">
        <v>2246</v>
      </c>
    </row>
    <row r="503" spans="2:3">
      <c r="C503" t="s">
        <v>2245</v>
      </c>
    </row>
    <row r="505" spans="2:3">
      <c r="B505" t="s">
        <v>2244</v>
      </c>
    </row>
    <row r="526" spans="3:3">
      <c r="C526" t="s">
        <v>2243</v>
      </c>
    </row>
    <row r="527" spans="3:3">
      <c r="C527" t="s">
        <v>2242</v>
      </c>
    </row>
    <row r="528" spans="3:3">
      <c r="C528" t="s">
        <v>2241</v>
      </c>
    </row>
    <row r="529" spans="3:7">
      <c r="C529" t="s">
        <v>2230</v>
      </c>
    </row>
    <row r="530" spans="3:7">
      <c r="C530" t="s">
        <v>2240</v>
      </c>
    </row>
    <row r="532" spans="3:7">
      <c r="C532" t="s">
        <v>2239</v>
      </c>
    </row>
    <row r="533" spans="3:7">
      <c r="C533" t="s">
        <v>2238</v>
      </c>
    </row>
    <row r="535" spans="3:7">
      <c r="C535" t="s">
        <v>2237</v>
      </c>
    </row>
    <row r="536" spans="3:7">
      <c r="C536" t="s">
        <v>2236</v>
      </c>
    </row>
    <row r="538" spans="3:7">
      <c r="C538" t="s">
        <v>2235</v>
      </c>
    </row>
    <row r="539" spans="3:7">
      <c r="C539" t="s">
        <v>2234</v>
      </c>
    </row>
    <row r="540" spans="3:7">
      <c r="C540" t="s">
        <v>2233</v>
      </c>
    </row>
    <row r="542" spans="3:7">
      <c r="C542" t="s">
        <v>2232</v>
      </c>
    </row>
    <row r="543" spans="3:7">
      <c r="D543" t="s">
        <v>2231</v>
      </c>
    </row>
    <row r="544" spans="3:7">
      <c r="D544" t="s">
        <v>2230</v>
      </c>
      <c r="E544" t="s">
        <v>2229</v>
      </c>
      <c r="F544" t="s">
        <v>2228</v>
      </c>
      <c r="G544" t="s">
        <v>2227</v>
      </c>
    </row>
    <row r="545" spans="4:7">
      <c r="D545" t="s">
        <v>1377</v>
      </c>
      <c r="E545" t="s">
        <v>2226</v>
      </c>
      <c r="F545" t="s">
        <v>2225</v>
      </c>
      <c r="G545" t="s">
        <v>2224</v>
      </c>
    </row>
    <row r="546" spans="4:7">
      <c r="G546" t="s">
        <v>2223</v>
      </c>
    </row>
    <row r="547" spans="4:7">
      <c r="G547" t="s">
        <v>2205</v>
      </c>
    </row>
    <row r="548" spans="4:7">
      <c r="G548" t="s">
        <v>2222</v>
      </c>
    </row>
    <row r="549" spans="4:7">
      <c r="G549" t="s">
        <v>2221</v>
      </c>
    </row>
    <row r="550" spans="4:7">
      <c r="G550" t="s">
        <v>2220</v>
      </c>
    </row>
    <row r="551" spans="4:7">
      <c r="G551" t="s">
        <v>2219</v>
      </c>
    </row>
    <row r="552" spans="4:7">
      <c r="D552" t="s">
        <v>2218</v>
      </c>
      <c r="E552" t="s">
        <v>2217</v>
      </c>
      <c r="F552" t="s">
        <v>2216</v>
      </c>
      <c r="G552" t="s">
        <v>2215</v>
      </c>
    </row>
    <row r="553" spans="4:7">
      <c r="G553" t="s">
        <v>2214</v>
      </c>
    </row>
    <row r="554" spans="4:7">
      <c r="G554" t="s">
        <v>2213</v>
      </c>
    </row>
    <row r="555" spans="4:7">
      <c r="G555" t="s">
        <v>2212</v>
      </c>
    </row>
    <row r="556" spans="4:7">
      <c r="G556" t="s">
        <v>2211</v>
      </c>
    </row>
    <row r="557" spans="4:7" ht="15.75" customHeight="1">
      <c r="G557" t="s">
        <v>2205</v>
      </c>
    </row>
    <row r="558" spans="4:7">
      <c r="G558" t="s">
        <v>2210</v>
      </c>
    </row>
    <row r="559" spans="4:7">
      <c r="G559" t="s">
        <v>2209</v>
      </c>
    </row>
    <row r="560" spans="4:7">
      <c r="G560" t="s">
        <v>2208</v>
      </c>
    </row>
    <row r="561" spans="4:7">
      <c r="D561" t="s">
        <v>1376</v>
      </c>
      <c r="E561" t="s">
        <v>2207</v>
      </c>
      <c r="F561" t="s">
        <v>2206</v>
      </c>
      <c r="G561" t="s">
        <v>2203</v>
      </c>
    </row>
    <row r="564" spans="4:7">
      <c r="G564" t="s">
        <v>2205</v>
      </c>
    </row>
    <row r="565" spans="4:7">
      <c r="G565" t="s">
        <v>2199</v>
      </c>
    </row>
    <row r="566" spans="4:7">
      <c r="G566" t="s">
        <v>2198</v>
      </c>
    </row>
    <row r="567" spans="4:7">
      <c r="D567" t="s">
        <v>1375</v>
      </c>
      <c r="E567" t="s">
        <v>2207</v>
      </c>
      <c r="F567" t="s">
        <v>2206</v>
      </c>
      <c r="G567" t="s">
        <v>2203</v>
      </c>
    </row>
    <row r="571" spans="4:7">
      <c r="G571" t="s">
        <v>2205</v>
      </c>
    </row>
    <row r="572" spans="4:7">
      <c r="G572" t="s">
        <v>2199</v>
      </c>
    </row>
    <row r="573" spans="4:7">
      <c r="G573" t="s">
        <v>2198</v>
      </c>
    </row>
    <row r="574" spans="4:7">
      <c r="D574" t="s">
        <v>1374</v>
      </c>
      <c r="E574" t="s">
        <v>2204</v>
      </c>
      <c r="F574" t="s">
        <v>2196</v>
      </c>
      <c r="G574" t="s">
        <v>2203</v>
      </c>
    </row>
    <row r="587" spans="4:7">
      <c r="G587" t="s">
        <v>2202</v>
      </c>
    </row>
    <row r="588" spans="4:7">
      <c r="G588" t="s">
        <v>2201</v>
      </c>
    </row>
    <row r="589" spans="4:7">
      <c r="G589" t="s">
        <v>2200</v>
      </c>
    </row>
    <row r="590" spans="4:7">
      <c r="G590" t="s">
        <v>2199</v>
      </c>
    </row>
    <row r="591" spans="4:7">
      <c r="G591" t="s">
        <v>2198</v>
      </c>
    </row>
    <row r="592" spans="4:7">
      <c r="D592" t="s">
        <v>1373</v>
      </c>
      <c r="E592" t="s">
        <v>2197</v>
      </c>
      <c r="F592" t="s">
        <v>2196</v>
      </c>
      <c r="G592" t="s">
        <v>2195</v>
      </c>
    </row>
    <row r="603" spans="4:7">
      <c r="G603" t="s">
        <v>2194</v>
      </c>
    </row>
    <row r="604" spans="4:7">
      <c r="G604" t="s">
        <v>2193</v>
      </c>
    </row>
    <row r="605" spans="4:7">
      <c r="D605" t="s">
        <v>1372</v>
      </c>
      <c r="E605" t="s">
        <v>2192</v>
      </c>
      <c r="F605" t="s">
        <v>2191</v>
      </c>
      <c r="G605" t="s">
        <v>2190</v>
      </c>
    </row>
    <row r="615" spans="4:7">
      <c r="G615" t="s">
        <v>2189</v>
      </c>
    </row>
    <row r="616" spans="4:7">
      <c r="G616" t="s">
        <v>2188</v>
      </c>
    </row>
    <row r="617" spans="4:7">
      <c r="G617" t="s">
        <v>2187</v>
      </c>
    </row>
    <row r="618" spans="4:7">
      <c r="D618" t="s">
        <v>1371</v>
      </c>
      <c r="E618" t="s">
        <v>2186</v>
      </c>
      <c r="F618" t="s">
        <v>2185</v>
      </c>
      <c r="G618" t="s">
        <v>2184</v>
      </c>
    </row>
    <row r="654" spans="7:7">
      <c r="G654" t="s">
        <v>2183</v>
      </c>
    </row>
    <row r="655" spans="7:7">
      <c r="G655" t="s">
        <v>2182</v>
      </c>
    </row>
    <row r="656" spans="7:7">
      <c r="G656" t="s">
        <v>2181</v>
      </c>
    </row>
    <row r="689" spans="2:6">
      <c r="C689" t="s">
        <v>9380</v>
      </c>
    </row>
    <row r="690" spans="2:6">
      <c r="C690" t="s">
        <v>9381</v>
      </c>
    </row>
    <row r="691" spans="2:6">
      <c r="C691" s="2" t="s">
        <v>9414</v>
      </c>
    </row>
    <row r="692" spans="2:6">
      <c r="B692" t="s">
        <v>2180</v>
      </c>
    </row>
    <row r="693" spans="2:6">
      <c r="C693" t="s">
        <v>2179</v>
      </c>
    </row>
    <row r="694" spans="2:6">
      <c r="D694" t="s">
        <v>2178</v>
      </c>
    </row>
    <row r="695" spans="2:6">
      <c r="E695" t="s">
        <v>2177</v>
      </c>
    </row>
    <row r="696" spans="2:6">
      <c r="E696" t="s">
        <v>2176</v>
      </c>
    </row>
    <row r="697" spans="2:6">
      <c r="E697" t="s">
        <v>8844</v>
      </c>
    </row>
    <row r="698" spans="2:6">
      <c r="F698" t="s">
        <v>8845</v>
      </c>
    </row>
    <row r="699" spans="2:6">
      <c r="F699" t="s">
        <v>8846</v>
      </c>
    </row>
    <row r="700" spans="2:6">
      <c r="F700" s="34" t="s">
        <v>8847</v>
      </c>
    </row>
    <row r="701" spans="2:6">
      <c r="E701" t="s">
        <v>8848</v>
      </c>
    </row>
    <row r="703" spans="2:6">
      <c r="E703" t="s">
        <v>2175</v>
      </c>
    </row>
    <row r="704" spans="2:6">
      <c r="E704" t="s">
        <v>2174</v>
      </c>
    </row>
    <row r="705" spans="4:6">
      <c r="E705" t="s">
        <v>2173</v>
      </c>
    </row>
    <row r="706" spans="4:6">
      <c r="E706" t="s">
        <v>2172</v>
      </c>
    </row>
    <row r="707" spans="4:6">
      <c r="E707" t="s">
        <v>2171</v>
      </c>
    </row>
    <row r="708" spans="4:6">
      <c r="E708" t="s">
        <v>2170</v>
      </c>
    </row>
    <row r="709" spans="4:6">
      <c r="F709" t="s">
        <v>2133</v>
      </c>
    </row>
    <row r="710" spans="4:6">
      <c r="F710" t="s">
        <v>2169</v>
      </c>
    </row>
    <row r="711" spans="4:6">
      <c r="D711" t="s">
        <v>2168</v>
      </c>
    </row>
    <row r="712" spans="4:6">
      <c r="E712" t="s">
        <v>2167</v>
      </c>
    </row>
    <row r="713" spans="4:6">
      <c r="E713" t="s">
        <v>2166</v>
      </c>
    </row>
    <row r="714" spans="4:6">
      <c r="E714" t="s">
        <v>2165</v>
      </c>
    </row>
    <row r="715" spans="4:6">
      <c r="F715" t="s">
        <v>2164</v>
      </c>
    </row>
    <row r="716" spans="4:6">
      <c r="F716" t="s">
        <v>2163</v>
      </c>
    </row>
    <row r="717" spans="4:6">
      <c r="F717" t="s">
        <v>2162</v>
      </c>
    </row>
    <row r="718" spans="4:6">
      <c r="F718" t="s">
        <v>2161</v>
      </c>
    </row>
    <row r="719" spans="4:6">
      <c r="F719" t="s">
        <v>2160</v>
      </c>
    </row>
    <row r="720" spans="4:6">
      <c r="F720" t="s">
        <v>2159</v>
      </c>
    </row>
    <row r="721" spans="5:8">
      <c r="F721" t="s">
        <v>2158</v>
      </c>
    </row>
    <row r="722" spans="5:8">
      <c r="E722" t="s">
        <v>2157</v>
      </c>
    </row>
    <row r="723" spans="5:8">
      <c r="F723" t="s">
        <v>2156</v>
      </c>
    </row>
    <row r="724" spans="5:8">
      <c r="F724" t="s">
        <v>2155</v>
      </c>
    </row>
    <row r="725" spans="5:8">
      <c r="F725" t="s">
        <v>2154</v>
      </c>
    </row>
    <row r="726" spans="5:8">
      <c r="F726" t="s">
        <v>2153</v>
      </c>
    </row>
    <row r="727" spans="5:8">
      <c r="G727" t="s">
        <v>2152</v>
      </c>
    </row>
    <row r="728" spans="5:8">
      <c r="G728" t="s">
        <v>2151</v>
      </c>
    </row>
    <row r="729" spans="5:8">
      <c r="G729" t="s">
        <v>2150</v>
      </c>
    </row>
    <row r="730" spans="5:8">
      <c r="H730" t="s">
        <v>2149</v>
      </c>
    </row>
    <row r="731" spans="5:8">
      <c r="H731" t="s">
        <v>2148</v>
      </c>
    </row>
    <row r="732" spans="5:8">
      <c r="H732" t="s">
        <v>2147</v>
      </c>
    </row>
    <row r="733" spans="5:8">
      <c r="H733" t="s">
        <v>2146</v>
      </c>
    </row>
    <row r="734" spans="5:8">
      <c r="H734" t="s">
        <v>2145</v>
      </c>
    </row>
    <row r="735" spans="5:8">
      <c r="H735" t="s">
        <v>2144</v>
      </c>
    </row>
    <row r="736" spans="5:8">
      <c r="H736" t="s">
        <v>2143</v>
      </c>
    </row>
    <row r="737" spans="4:8">
      <c r="H737" s="2" t="s">
        <v>2142</v>
      </c>
    </row>
    <row r="738" spans="4:8">
      <c r="G738" t="s">
        <v>2141</v>
      </c>
    </row>
    <row r="739" spans="4:8">
      <c r="H739" t="s">
        <v>2140</v>
      </c>
    </row>
    <row r="740" spans="4:8">
      <c r="H740" t="s">
        <v>2139</v>
      </c>
    </row>
    <row r="741" spans="4:8">
      <c r="H741" t="s">
        <v>2138</v>
      </c>
    </row>
    <row r="742" spans="4:8">
      <c r="H742" t="s">
        <v>2137</v>
      </c>
    </row>
    <row r="743" spans="4:8">
      <c r="F743" t="s">
        <v>2136</v>
      </c>
    </row>
    <row r="744" spans="4:8">
      <c r="G744" t="s">
        <v>2135</v>
      </c>
    </row>
    <row r="745" spans="4:8">
      <c r="F745" t="s">
        <v>2134</v>
      </c>
    </row>
    <row r="746" spans="4:8">
      <c r="G746" t="s">
        <v>2133</v>
      </c>
    </row>
    <row r="747" spans="4:8">
      <c r="G747" t="s">
        <v>2132</v>
      </c>
    </row>
    <row r="748" spans="4:8">
      <c r="D748" t="s">
        <v>2131</v>
      </c>
    </row>
    <row r="749" spans="4:8">
      <c r="E749" s="1" t="s">
        <v>2130</v>
      </c>
    </row>
    <row r="750" spans="4:8">
      <c r="D750" t="s">
        <v>2129</v>
      </c>
    </row>
    <row r="751" spans="4:8">
      <c r="E751" t="s">
        <v>2128</v>
      </c>
    </row>
    <row r="752" spans="4:8">
      <c r="F752" t="s">
        <v>2127</v>
      </c>
    </row>
    <row r="753" spans="5:7">
      <c r="F753" t="s">
        <v>2126</v>
      </c>
    </row>
    <row r="754" spans="5:7">
      <c r="F754" t="s">
        <v>2125</v>
      </c>
    </row>
    <row r="755" spans="5:7">
      <c r="G755" t="s">
        <v>2124</v>
      </c>
    </row>
    <row r="756" spans="5:7">
      <c r="G756" t="s">
        <v>2123</v>
      </c>
    </row>
    <row r="757" spans="5:7">
      <c r="G757" t="s">
        <v>2122</v>
      </c>
    </row>
    <row r="758" spans="5:7">
      <c r="E758" t="s">
        <v>2121</v>
      </c>
    </row>
    <row r="759" spans="5:7">
      <c r="F759" t="s">
        <v>2120</v>
      </c>
    </row>
    <row r="760" spans="5:7">
      <c r="F760" s="2" t="s">
        <v>2117</v>
      </c>
    </row>
    <row r="761" spans="5:7">
      <c r="E761" t="s">
        <v>2119</v>
      </c>
    </row>
    <row r="762" spans="5:7">
      <c r="F762" t="s">
        <v>2118</v>
      </c>
    </row>
    <row r="763" spans="5:7">
      <c r="F763" s="2" t="s">
        <v>2117</v>
      </c>
    </row>
    <row r="764" spans="5:7">
      <c r="E764" t="s">
        <v>2116</v>
      </c>
    </row>
    <row r="765" spans="5:7">
      <c r="F765" t="s">
        <v>2115</v>
      </c>
    </row>
    <row r="766" spans="5:7">
      <c r="E766" t="s">
        <v>2114</v>
      </c>
    </row>
    <row r="767" spans="5:7">
      <c r="F767" t="s">
        <v>2113</v>
      </c>
    </row>
    <row r="768" spans="5:7">
      <c r="F768" t="s">
        <v>2112</v>
      </c>
    </row>
    <row r="769" spans="4:7">
      <c r="F769" t="s">
        <v>2111</v>
      </c>
    </row>
    <row r="770" spans="4:7">
      <c r="F770" t="s">
        <v>2110</v>
      </c>
    </row>
    <row r="771" spans="4:7">
      <c r="F771" t="s">
        <v>2109</v>
      </c>
    </row>
    <row r="772" spans="4:7">
      <c r="D772" t="s">
        <v>2108</v>
      </c>
    </row>
    <row r="773" spans="4:7">
      <c r="E773" t="s">
        <v>2107</v>
      </c>
    </row>
    <row r="774" spans="4:7">
      <c r="F774" t="s">
        <v>2106</v>
      </c>
    </row>
    <row r="775" spans="4:7">
      <c r="E775" t="s">
        <v>2105</v>
      </c>
    </row>
    <row r="776" spans="4:7">
      <c r="F776" t="s">
        <v>2104</v>
      </c>
    </row>
    <row r="777" spans="4:7">
      <c r="F777" t="s">
        <v>2103</v>
      </c>
    </row>
    <row r="778" spans="4:7">
      <c r="G778" t="s">
        <v>2102</v>
      </c>
    </row>
    <row r="779" spans="4:7">
      <c r="G779" t="s">
        <v>2101</v>
      </c>
    </row>
    <row r="780" spans="4:7">
      <c r="E780" t="s">
        <v>2100</v>
      </c>
    </row>
    <row r="781" spans="4:7">
      <c r="F781" t="s">
        <v>2099</v>
      </c>
    </row>
    <row r="782" spans="4:7">
      <c r="E782" t="s">
        <v>2098</v>
      </c>
    </row>
    <row r="783" spans="4:7">
      <c r="D783" t="s">
        <v>2097</v>
      </c>
    </row>
    <row r="784" spans="4:7">
      <c r="E784" t="s">
        <v>2096</v>
      </c>
    </row>
    <row r="785" spans="5:7">
      <c r="E785" t="s">
        <v>2095</v>
      </c>
    </row>
    <row r="786" spans="5:7">
      <c r="E786" t="s">
        <v>2094</v>
      </c>
    </row>
    <row r="787" spans="5:7">
      <c r="F787" t="s">
        <v>2093</v>
      </c>
    </row>
    <row r="788" spans="5:7">
      <c r="E788" t="s">
        <v>2092</v>
      </c>
    </row>
    <row r="789" spans="5:7">
      <c r="F789" t="s">
        <v>2091</v>
      </c>
    </row>
    <row r="790" spans="5:7">
      <c r="F790" t="s">
        <v>2090</v>
      </c>
    </row>
    <row r="791" spans="5:7">
      <c r="F791" t="s">
        <v>2089</v>
      </c>
    </row>
    <row r="792" spans="5:7">
      <c r="F792" t="s">
        <v>2088</v>
      </c>
    </row>
    <row r="793" spans="5:7">
      <c r="G793" t="s">
        <v>2087</v>
      </c>
    </row>
    <row r="794" spans="5:7">
      <c r="G794" t="s">
        <v>2086</v>
      </c>
    </row>
    <row r="795" spans="5:7">
      <c r="G795" t="s">
        <v>2085</v>
      </c>
    </row>
    <row r="796" spans="5:7">
      <c r="G796" t="s">
        <v>2084</v>
      </c>
    </row>
    <row r="797" spans="5:7">
      <c r="G797" t="s">
        <v>2083</v>
      </c>
    </row>
    <row r="798" spans="5:7">
      <c r="G798" t="s">
        <v>2082</v>
      </c>
    </row>
    <row r="799" spans="5:7">
      <c r="E799" t="s">
        <v>2081</v>
      </c>
    </row>
    <row r="800" spans="5:7">
      <c r="F800" t="s">
        <v>2080</v>
      </c>
    </row>
    <row r="801" spans="3:6">
      <c r="F801" t="s">
        <v>2079</v>
      </c>
    </row>
    <row r="802" spans="3:6">
      <c r="F802" t="s">
        <v>2078</v>
      </c>
    </row>
    <row r="803" spans="3:6">
      <c r="F803" t="s">
        <v>2077</v>
      </c>
    </row>
    <row r="804" spans="3:6">
      <c r="F804" t="s">
        <v>2076</v>
      </c>
    </row>
    <row r="805" spans="3:6">
      <c r="F805" t="s">
        <v>2075</v>
      </c>
    </row>
    <row r="806" spans="3:6">
      <c r="F806" t="s">
        <v>2074</v>
      </c>
    </row>
    <row r="807" spans="3:6">
      <c r="F807" t="s">
        <v>2073</v>
      </c>
    </row>
    <row r="808" spans="3:6">
      <c r="F808" t="s">
        <v>2072</v>
      </c>
    </row>
    <row r="809" spans="3:6">
      <c r="E809" t="s">
        <v>2071</v>
      </c>
    </row>
    <row r="810" spans="3:6">
      <c r="E810" t="s">
        <v>2070</v>
      </c>
    </row>
    <row r="811" spans="3:6">
      <c r="C811" t="s">
        <v>2069</v>
      </c>
    </row>
    <row r="812" spans="3:6">
      <c r="D812" t="s">
        <v>2068</v>
      </c>
    </row>
    <row r="813" spans="3:6">
      <c r="D813" t="s">
        <v>2067</v>
      </c>
    </row>
    <row r="814" spans="3:6">
      <c r="E814" t="s">
        <v>2066</v>
      </c>
    </row>
    <row r="815" spans="3:6">
      <c r="E815" t="s">
        <v>2065</v>
      </c>
    </row>
    <row r="816" spans="3:6">
      <c r="E816" t="s">
        <v>2064</v>
      </c>
    </row>
    <row r="817" spans="4:5">
      <c r="E817" t="s">
        <v>2063</v>
      </c>
    </row>
    <row r="818" spans="4:5">
      <c r="E818" t="s">
        <v>2062</v>
      </c>
    </row>
    <row r="819" spans="4:5">
      <c r="E819" t="s">
        <v>2061</v>
      </c>
    </row>
    <row r="820" spans="4:5">
      <c r="D820" t="s">
        <v>2060</v>
      </c>
    </row>
    <row r="821" spans="4:5">
      <c r="E821" t="s">
        <v>2059</v>
      </c>
    </row>
    <row r="822" spans="4:5">
      <c r="E822" t="s">
        <v>2058</v>
      </c>
    </row>
    <row r="823" spans="4:5">
      <c r="E823" t="s">
        <v>2057</v>
      </c>
    </row>
    <row r="824" spans="4:5">
      <c r="E824" t="s">
        <v>2056</v>
      </c>
    </row>
    <row r="825" spans="4:5">
      <c r="D825" t="s">
        <v>2055</v>
      </c>
    </row>
    <row r="826" spans="4:5">
      <c r="E826" t="s">
        <v>2054</v>
      </c>
    </row>
    <row r="827" spans="4:5">
      <c r="E827" t="s">
        <v>2053</v>
      </c>
    </row>
    <row r="828" spans="4:5">
      <c r="E828" t="s">
        <v>2052</v>
      </c>
    </row>
    <row r="829" spans="4:5">
      <c r="D829" t="s">
        <v>2051</v>
      </c>
    </row>
    <row r="830" spans="4:5">
      <c r="E830" t="s">
        <v>2050</v>
      </c>
    </row>
    <row r="831" spans="4:5">
      <c r="E831" t="s">
        <v>2049</v>
      </c>
    </row>
    <row r="832" spans="4:5">
      <c r="E832" t="s">
        <v>2048</v>
      </c>
    </row>
    <row r="833" spans="2:5">
      <c r="E833" t="s">
        <v>2047</v>
      </c>
    </row>
    <row r="834" spans="2:5">
      <c r="E834" t="s">
        <v>2046</v>
      </c>
    </row>
    <row r="835" spans="2:5">
      <c r="E835" t="s">
        <v>2045</v>
      </c>
    </row>
    <row r="836" spans="2:5">
      <c r="B836" t="s">
        <v>2044</v>
      </c>
    </row>
    <row r="837" spans="2:5">
      <c r="C837" t="s">
        <v>2043</v>
      </c>
    </row>
    <row r="838" spans="2:5">
      <c r="C838" s="7" t="s">
        <v>2042</v>
      </c>
    </row>
    <row r="839" spans="2:5">
      <c r="C839" s="6" t="s">
        <v>2041</v>
      </c>
    </row>
    <row r="840" spans="2:5">
      <c r="C840" t="s">
        <v>2040</v>
      </c>
    </row>
    <row r="841" spans="2:5">
      <c r="C841" s="6" t="s">
        <v>2039</v>
      </c>
    </row>
    <row r="843" spans="2:5">
      <c r="C843" s="6" t="s">
        <v>2038</v>
      </c>
    </row>
    <row r="844" spans="2:5">
      <c r="C844" s="6" t="s">
        <v>2037</v>
      </c>
    </row>
    <row r="845" spans="2:5">
      <c r="C845" s="6" t="s">
        <v>2036</v>
      </c>
    </row>
    <row r="846" spans="2:5">
      <c r="C846" s="6" t="s">
        <v>2035</v>
      </c>
    </row>
    <row r="848" spans="2:5">
      <c r="C848" s="6" t="s">
        <v>2034</v>
      </c>
    </row>
    <row r="849" spans="2:3">
      <c r="C849" s="7" t="s">
        <v>2033</v>
      </c>
    </row>
    <row r="850" spans="2:3">
      <c r="C850" s="6" t="s">
        <v>2032</v>
      </c>
    </row>
    <row r="851" spans="2:3">
      <c r="C851" s="6" t="s">
        <v>2031</v>
      </c>
    </row>
    <row r="853" spans="2:3">
      <c r="C853" s="6" t="s">
        <v>2030</v>
      </c>
    </row>
    <row r="855" spans="2:3">
      <c r="B855" t="s">
        <v>9138</v>
      </c>
    </row>
    <row r="856" spans="2:3">
      <c r="C856" t="s">
        <v>9146</v>
      </c>
    </row>
    <row r="857" spans="2:3">
      <c r="C857" t="s">
        <v>9147</v>
      </c>
    </row>
    <row r="858" spans="2:3">
      <c r="C858" t="s">
        <v>9148</v>
      </c>
    </row>
    <row r="859" spans="2:3">
      <c r="C859" t="s">
        <v>9156</v>
      </c>
    </row>
    <row r="860" spans="2:3">
      <c r="C860" t="s">
        <v>9157</v>
      </c>
    </row>
    <row r="861" spans="2:3">
      <c r="C861" t="s">
        <v>9162</v>
      </c>
    </row>
    <row r="862" spans="2:3">
      <c r="C862" t="s">
        <v>9198</v>
      </c>
    </row>
    <row r="866" spans="3:6">
      <c r="C866" t="s">
        <v>9139</v>
      </c>
    </row>
    <row r="867" spans="3:6">
      <c r="D867" t="s">
        <v>9161</v>
      </c>
    </row>
    <row r="868" spans="3:6">
      <c r="D868" t="s">
        <v>9164</v>
      </c>
    </row>
    <row r="869" spans="3:6">
      <c r="E869" t="s">
        <v>9163</v>
      </c>
    </row>
    <row r="870" spans="3:6">
      <c r="F870" t="s">
        <v>9171</v>
      </c>
    </row>
    <row r="871" spans="3:6">
      <c r="E871" t="s">
        <v>9165</v>
      </c>
    </row>
    <row r="872" spans="3:6">
      <c r="F872" t="s">
        <v>9168</v>
      </c>
    </row>
    <row r="873" spans="3:6">
      <c r="F873" t="s">
        <v>9169</v>
      </c>
    </row>
    <row r="874" spans="3:6">
      <c r="F874" t="s">
        <v>9170</v>
      </c>
    </row>
    <row r="875" spans="3:6">
      <c r="E875" t="s">
        <v>9166</v>
      </c>
    </row>
    <row r="876" spans="3:6">
      <c r="F876" t="s">
        <v>9167</v>
      </c>
    </row>
    <row r="877" spans="3:6">
      <c r="E877" t="s">
        <v>9172</v>
      </c>
    </row>
    <row r="878" spans="3:6">
      <c r="F878" t="s">
        <v>9173</v>
      </c>
    </row>
    <row r="879" spans="3:6">
      <c r="E879" t="s">
        <v>9174</v>
      </c>
    </row>
    <row r="880" spans="3:6">
      <c r="F880" t="s">
        <v>9175</v>
      </c>
    </row>
    <row r="881" spans="3:6">
      <c r="F881" t="s">
        <v>9176</v>
      </c>
    </row>
    <row r="882" spans="3:6">
      <c r="F882" t="s">
        <v>9177</v>
      </c>
    </row>
    <row r="883" spans="3:6">
      <c r="F883" t="s">
        <v>9178</v>
      </c>
    </row>
    <row r="884" spans="3:6">
      <c r="F884" t="s">
        <v>9179</v>
      </c>
    </row>
    <row r="885" spans="3:6">
      <c r="F885" t="s">
        <v>9180</v>
      </c>
    </row>
    <row r="888" spans="3:6">
      <c r="C888" t="s">
        <v>9140</v>
      </c>
    </row>
    <row r="889" spans="3:6">
      <c r="D889" t="s">
        <v>9186</v>
      </c>
    </row>
    <row r="890" spans="3:6">
      <c r="D890" t="s">
        <v>9187</v>
      </c>
    </row>
    <row r="891" spans="3:6">
      <c r="D891" t="s">
        <v>9188</v>
      </c>
    </row>
    <row r="892" spans="3:6">
      <c r="D892" t="s">
        <v>9189</v>
      </c>
    </row>
    <row r="893" spans="3:6">
      <c r="D893" t="s">
        <v>9190</v>
      </c>
    </row>
    <row r="894" spans="3:6">
      <c r="D894" t="s">
        <v>9191</v>
      </c>
    </row>
    <row r="895" spans="3:6">
      <c r="D895" t="s">
        <v>9192</v>
      </c>
    </row>
    <row r="896" spans="3:6">
      <c r="D896" t="s">
        <v>9193</v>
      </c>
    </row>
    <row r="897" spans="3:4">
      <c r="D897" t="s">
        <v>9194</v>
      </c>
    </row>
    <row r="898" spans="3:4">
      <c r="D898" t="s">
        <v>9195</v>
      </c>
    </row>
    <row r="899" spans="3:4">
      <c r="D899" t="s">
        <v>9196</v>
      </c>
    </row>
    <row r="900" spans="3:4">
      <c r="D900" t="s">
        <v>9197</v>
      </c>
    </row>
    <row r="901" spans="3:4">
      <c r="C901" t="s">
        <v>9141</v>
      </c>
    </row>
    <row r="904" spans="3:4">
      <c r="C904" t="s">
        <v>9142</v>
      </c>
    </row>
    <row r="907" spans="3:4">
      <c r="C907" t="s">
        <v>9144</v>
      </c>
    </row>
    <row r="908" spans="3:4">
      <c r="D908" t="s">
        <v>9143</v>
      </c>
    </row>
    <row r="909" spans="3:4">
      <c r="D909" t="s">
        <v>9149</v>
      </c>
    </row>
    <row r="910" spans="3:4">
      <c r="D910" t="s">
        <v>9150</v>
      </c>
    </row>
    <row r="911" spans="3:4">
      <c r="D911" t="s">
        <v>9153</v>
      </c>
    </row>
    <row r="912" spans="3:4">
      <c r="C912" t="s">
        <v>9145</v>
      </c>
    </row>
    <row r="915" spans="2:5">
      <c r="C915" t="s">
        <v>1349</v>
      </c>
    </row>
    <row r="916" spans="2:5">
      <c r="D916" t="s">
        <v>9151</v>
      </c>
    </row>
    <row r="917" spans="2:5">
      <c r="D917" t="s">
        <v>9152</v>
      </c>
    </row>
    <row r="918" spans="2:5">
      <c r="C918" t="s">
        <v>9154</v>
      </c>
    </row>
    <row r="919" spans="2:5">
      <c r="D919" t="s">
        <v>9155</v>
      </c>
    </row>
    <row r="920" spans="2:5">
      <c r="C920" t="s">
        <v>9181</v>
      </c>
    </row>
    <row r="921" spans="2:5">
      <c r="D921" t="s">
        <v>9182</v>
      </c>
    </row>
    <row r="922" spans="2:5">
      <c r="E922" t="s">
        <v>9183</v>
      </c>
    </row>
    <row r="923" spans="2:5">
      <c r="E923" t="s">
        <v>9184</v>
      </c>
    </row>
    <row r="924" spans="2:5">
      <c r="E924" t="s">
        <v>9185</v>
      </c>
    </row>
    <row r="926" spans="2:5">
      <c r="B926" t="s">
        <v>1871</v>
      </c>
    </row>
    <row r="927" spans="2:5">
      <c r="C927" t="s">
        <v>9235</v>
      </c>
    </row>
    <row r="928" spans="2:5">
      <c r="C928" t="s">
        <v>9236</v>
      </c>
    </row>
    <row r="929" spans="4:7">
      <c r="D929" t="s">
        <v>9252</v>
      </c>
    </row>
    <row r="930" spans="4:7">
      <c r="E930" t="s">
        <v>9237</v>
      </c>
    </row>
    <row r="931" spans="4:7">
      <c r="E931" t="s">
        <v>9253</v>
      </c>
    </row>
    <row r="932" spans="4:7">
      <c r="E932" t="s">
        <v>9257</v>
      </c>
    </row>
    <row r="933" spans="4:7">
      <c r="F933" t="s">
        <v>9254</v>
      </c>
    </row>
    <row r="934" spans="4:7">
      <c r="F934" t="s">
        <v>4010</v>
      </c>
    </row>
    <row r="935" spans="4:7">
      <c r="G935" t="s">
        <v>9255</v>
      </c>
    </row>
    <row r="936" spans="4:7">
      <c r="F936" t="s">
        <v>9256</v>
      </c>
    </row>
    <row r="937" spans="4:7">
      <c r="G937" t="s">
        <v>9258</v>
      </c>
    </row>
    <row r="938" spans="4:7">
      <c r="G938" t="s">
        <v>9259</v>
      </c>
    </row>
    <row r="939" spans="4:7">
      <c r="F939" t="s">
        <v>9260</v>
      </c>
    </row>
    <row r="940" spans="4:7">
      <c r="G940" t="s">
        <v>9261</v>
      </c>
    </row>
    <row r="941" spans="4:7">
      <c r="G941" t="s">
        <v>9262</v>
      </c>
    </row>
    <row r="942" spans="4:7">
      <c r="G942" t="s">
        <v>9263</v>
      </c>
    </row>
    <row r="943" spans="4:7">
      <c r="D943" t="s">
        <v>5201</v>
      </c>
    </row>
    <row r="944" spans="4:7">
      <c r="E944" t="s">
        <v>9243</v>
      </c>
    </row>
    <row r="945" spans="3:5">
      <c r="D945" t="s">
        <v>9244</v>
      </c>
    </row>
    <row r="946" spans="3:5">
      <c r="E946" t="s">
        <v>9245</v>
      </c>
    </row>
    <row r="947" spans="3:5">
      <c r="E947" t="s">
        <v>9246</v>
      </c>
    </row>
    <row r="948" spans="3:5">
      <c r="E948" t="s">
        <v>9247</v>
      </c>
    </row>
    <row r="949" spans="3:5">
      <c r="D949" t="s">
        <v>9248</v>
      </c>
    </row>
    <row r="950" spans="3:5">
      <c r="E950" t="s">
        <v>9249</v>
      </c>
    </row>
    <row r="951" spans="3:5">
      <c r="E951" t="s">
        <v>9250</v>
      </c>
    </row>
    <row r="952" spans="3:5">
      <c r="E952" t="s">
        <v>9251</v>
      </c>
    </row>
    <row r="953" spans="3:5">
      <c r="C953" t="s">
        <v>9238</v>
      </c>
    </row>
    <row r="954" spans="3:5">
      <c r="D954" t="s">
        <v>9239</v>
      </c>
    </row>
    <row r="955" spans="3:5">
      <c r="D955" t="s">
        <v>9240</v>
      </c>
    </row>
    <row r="956" spans="3:5">
      <c r="D956" t="s">
        <v>9241</v>
      </c>
    </row>
    <row r="957" spans="3:5">
      <c r="C957" t="s">
        <v>9242</v>
      </c>
    </row>
    <row r="958" spans="3:5">
      <c r="C958" t="s">
        <v>9264</v>
      </c>
    </row>
    <row r="959" spans="3:5">
      <c r="D959" t="s">
        <v>9265</v>
      </c>
    </row>
    <row r="960" spans="3:5">
      <c r="D960" t="s">
        <v>9266</v>
      </c>
    </row>
    <row r="961" spans="3:6">
      <c r="D961" t="s">
        <v>9267</v>
      </c>
    </row>
    <row r="962" spans="3:6">
      <c r="D962" t="s">
        <v>9268</v>
      </c>
    </row>
    <row r="963" spans="3:6">
      <c r="D963" t="s">
        <v>9269</v>
      </c>
    </row>
    <row r="964" spans="3:6">
      <c r="C964" t="s">
        <v>9279</v>
      </c>
    </row>
    <row r="965" spans="3:6">
      <c r="D965" t="s">
        <v>9270</v>
      </c>
    </row>
    <row r="966" spans="3:6">
      <c r="E966" t="s">
        <v>9271</v>
      </c>
    </row>
    <row r="967" spans="3:6">
      <c r="E967" t="s">
        <v>9272</v>
      </c>
    </row>
    <row r="968" spans="3:6">
      <c r="E968" t="s">
        <v>9273</v>
      </c>
    </row>
    <row r="969" spans="3:6">
      <c r="E969" t="s">
        <v>9274</v>
      </c>
    </row>
    <row r="970" spans="3:6">
      <c r="E970" t="s">
        <v>9289</v>
      </c>
    </row>
    <row r="971" spans="3:6">
      <c r="E971" t="s">
        <v>9290</v>
      </c>
    </row>
    <row r="972" spans="3:6">
      <c r="F972" t="s">
        <v>9291</v>
      </c>
    </row>
    <row r="973" spans="3:6">
      <c r="F973" t="s">
        <v>9292</v>
      </c>
    </row>
    <row r="974" spans="3:6">
      <c r="F974" t="s">
        <v>9293</v>
      </c>
    </row>
    <row r="975" spans="3:6">
      <c r="F975" t="s">
        <v>9294</v>
      </c>
    </row>
    <row r="976" spans="3:6">
      <c r="D976" t="s">
        <v>9295</v>
      </c>
    </row>
    <row r="977" spans="3:7">
      <c r="E977" t="s">
        <v>9296</v>
      </c>
    </row>
    <row r="978" spans="3:7">
      <c r="F978" t="s">
        <v>9297</v>
      </c>
    </row>
    <row r="979" spans="3:7">
      <c r="F979" t="s">
        <v>9298</v>
      </c>
    </row>
    <row r="980" spans="3:7">
      <c r="F980" t="s">
        <v>9299</v>
      </c>
    </row>
    <row r="981" spans="3:7">
      <c r="F981" t="s">
        <v>9300</v>
      </c>
    </row>
    <row r="982" spans="3:7">
      <c r="F982" t="s">
        <v>9301</v>
      </c>
    </row>
    <row r="983" spans="3:7">
      <c r="G983" t="s">
        <v>9302</v>
      </c>
    </row>
    <row r="984" spans="3:7">
      <c r="E984" t="s">
        <v>9303</v>
      </c>
    </row>
    <row r="985" spans="3:7">
      <c r="F985" t="s">
        <v>9304</v>
      </c>
    </row>
    <row r="986" spans="3:7">
      <c r="F986" t="s">
        <v>9300</v>
      </c>
    </row>
    <row r="987" spans="3:7">
      <c r="F987" t="s">
        <v>9305</v>
      </c>
    </row>
    <row r="988" spans="3:7">
      <c r="F988" t="s">
        <v>9306</v>
      </c>
    </row>
    <row r="989" spans="3:7">
      <c r="C989" t="s">
        <v>9307</v>
      </c>
    </row>
    <row r="990" spans="3:7">
      <c r="D990" t="s">
        <v>9308</v>
      </c>
    </row>
    <row r="991" spans="3:7">
      <c r="E991" t="s">
        <v>9314</v>
      </c>
    </row>
    <row r="992" spans="3:7">
      <c r="E992" t="s">
        <v>9313</v>
      </c>
    </row>
    <row r="993" spans="4:5">
      <c r="D993" t="s">
        <v>9309</v>
      </c>
    </row>
    <row r="994" spans="4:5">
      <c r="E994" t="s">
        <v>9315</v>
      </c>
    </row>
    <row r="995" spans="4:5">
      <c r="E995" t="s">
        <v>9316</v>
      </c>
    </row>
    <row r="996" spans="4:5">
      <c r="D996" t="s">
        <v>9310</v>
      </c>
    </row>
    <row r="997" spans="4:5">
      <c r="E997" t="s">
        <v>9317</v>
      </c>
    </row>
    <row r="998" spans="4:5">
      <c r="E998" t="s">
        <v>9318</v>
      </c>
    </row>
    <row r="999" spans="4:5">
      <c r="D999" t="s">
        <v>9311</v>
      </c>
    </row>
    <row r="1000" spans="4:5">
      <c r="E1000" t="s">
        <v>9319</v>
      </c>
    </row>
    <row r="1001" spans="4:5">
      <c r="E1001" t="s">
        <v>9320</v>
      </c>
    </row>
    <row r="1002" spans="4:5">
      <c r="D1002" t="s">
        <v>9312</v>
      </c>
    </row>
    <row r="1003" spans="4:5">
      <c r="E1003" t="s">
        <v>9321</v>
      </c>
    </row>
    <row r="1006" spans="4:5">
      <c r="D1006" t="s">
        <v>9275</v>
      </c>
    </row>
    <row r="1007" spans="4:5">
      <c r="E1007" t="s">
        <v>9276</v>
      </c>
    </row>
    <row r="1008" spans="4:5">
      <c r="E1008" t="s">
        <v>9282</v>
      </c>
    </row>
    <row r="1009" spans="3:6">
      <c r="E1009" t="s">
        <v>9283</v>
      </c>
    </row>
    <row r="1010" spans="3:6">
      <c r="E1010" t="s">
        <v>9284</v>
      </c>
    </row>
    <row r="1011" spans="3:6">
      <c r="E1011" t="s">
        <v>9285</v>
      </c>
    </row>
    <row r="1012" spans="3:6">
      <c r="F1012" s="2" t="s">
        <v>9286</v>
      </c>
    </row>
    <row r="1013" spans="3:6">
      <c r="F1013" s="2" t="s">
        <v>9287</v>
      </c>
    </row>
    <row r="1014" spans="3:6">
      <c r="F1014" s="2" t="s">
        <v>9288</v>
      </c>
    </row>
    <row r="1017" spans="3:6">
      <c r="D1017" t="s">
        <v>9277</v>
      </c>
    </row>
    <row r="1018" spans="3:6">
      <c r="E1018" t="s">
        <v>9278</v>
      </c>
    </row>
    <row r="1019" spans="3:6">
      <c r="C1019" t="s">
        <v>9280</v>
      </c>
    </row>
    <row r="1020" spans="3:6">
      <c r="D1020" t="s">
        <v>9281</v>
      </c>
    </row>
    <row r="1034" spans="2:4">
      <c r="B1034" t="s">
        <v>9322</v>
      </c>
    </row>
    <row r="1035" spans="2:4">
      <c r="C1035" t="s">
        <v>9323</v>
      </c>
    </row>
    <row r="1036" spans="2:4">
      <c r="D1036" t="s">
        <v>9334</v>
      </c>
    </row>
    <row r="1037" spans="2:4">
      <c r="D1037" t="s">
        <v>9335</v>
      </c>
    </row>
    <row r="1038" spans="2:4">
      <c r="D1038" t="s">
        <v>9336</v>
      </c>
    </row>
    <row r="1039" spans="2:4">
      <c r="C1039" t="s">
        <v>9337</v>
      </c>
    </row>
    <row r="1040" spans="2:4">
      <c r="D1040" t="s">
        <v>9338</v>
      </c>
    </row>
    <row r="1043" spans="3:5" ht="15.75" customHeight="1">
      <c r="C1043" t="s">
        <v>9324</v>
      </c>
    </row>
    <row r="1044" spans="3:5">
      <c r="D1044" t="s">
        <v>9325</v>
      </c>
    </row>
    <row r="1045" spans="3:5">
      <c r="E1045" t="s">
        <v>9326</v>
      </c>
    </row>
    <row r="1046" spans="3:5">
      <c r="D1046" t="s">
        <v>9327</v>
      </c>
    </row>
    <row r="1047" spans="3:5">
      <c r="D1047" t="s">
        <v>9328</v>
      </c>
    </row>
    <row r="1048" spans="3:5">
      <c r="E1048" t="s">
        <v>9339</v>
      </c>
    </row>
    <row r="1049" spans="3:5">
      <c r="D1049" t="s">
        <v>9329</v>
      </c>
    </row>
    <row r="1050" spans="3:5">
      <c r="D1050" t="s">
        <v>9340</v>
      </c>
    </row>
    <row r="1051" spans="3:5">
      <c r="E1051" t="s">
        <v>9341</v>
      </c>
    </row>
    <row r="1052" spans="3:5">
      <c r="D1052" t="s">
        <v>9342</v>
      </c>
    </row>
    <row r="1079" spans="4:4">
      <c r="D1079" t="s">
        <v>9354</v>
      </c>
    </row>
    <row r="1080" spans="4:4">
      <c r="D1080" s="96" t="s">
        <v>9343</v>
      </c>
    </row>
    <row r="1081" spans="4:4">
      <c r="D1081" s="96" t="s">
        <v>9344</v>
      </c>
    </row>
    <row r="1082" spans="4:4">
      <c r="D1082" s="96" t="s">
        <v>9345</v>
      </c>
    </row>
    <row r="1083" spans="4:4">
      <c r="D1083" s="96" t="s">
        <v>9346</v>
      </c>
    </row>
    <row r="1084" spans="4:4">
      <c r="D1084" s="96" t="s">
        <v>9347</v>
      </c>
    </row>
    <row r="1085" spans="4:4">
      <c r="D1085" s="96" t="s">
        <v>9348</v>
      </c>
    </row>
    <row r="1086" spans="4:4">
      <c r="D1086" s="96" t="s">
        <v>9349</v>
      </c>
    </row>
    <row r="1087" spans="4:4">
      <c r="D1087" s="96" t="s">
        <v>9350</v>
      </c>
    </row>
    <row r="1088" spans="4:4">
      <c r="D1088" s="96" t="s">
        <v>9351</v>
      </c>
    </row>
    <row r="1089" spans="3:5">
      <c r="D1089" s="96" t="s">
        <v>9352</v>
      </c>
    </row>
    <row r="1090" spans="3:5">
      <c r="D1090" s="96" t="s">
        <v>9353</v>
      </c>
    </row>
    <row r="1091" spans="3:5">
      <c r="C1091" t="s">
        <v>9355</v>
      </c>
    </row>
    <row r="1092" spans="3:5">
      <c r="D1092" t="s">
        <v>9356</v>
      </c>
    </row>
    <row r="1093" spans="3:5">
      <c r="E1093" t="s">
        <v>9358</v>
      </c>
    </row>
    <row r="1094" spans="3:5">
      <c r="E1094" t="s">
        <v>9357</v>
      </c>
    </row>
    <row r="1095" spans="3:5">
      <c r="D1095" t="s">
        <v>9359</v>
      </c>
    </row>
    <row r="1096" spans="3:5">
      <c r="D1096" t="s">
        <v>9362</v>
      </c>
    </row>
    <row r="1097" spans="3:5">
      <c r="E1097" t="s">
        <v>9364</v>
      </c>
    </row>
    <row r="1098" spans="3:5">
      <c r="E1098" t="s">
        <v>9365</v>
      </c>
    </row>
    <row r="1099" spans="3:5">
      <c r="D1099" t="s">
        <v>9363</v>
      </c>
    </row>
    <row r="1100" spans="3:5">
      <c r="E1100" t="s">
        <v>9366</v>
      </c>
    </row>
    <row r="1101" spans="3:5">
      <c r="E1101" t="s">
        <v>9367</v>
      </c>
    </row>
    <row r="1102" spans="3:5">
      <c r="E1102" t="s">
        <v>9368</v>
      </c>
    </row>
    <row r="1103" spans="3:5">
      <c r="E1103" t="s">
        <v>9369</v>
      </c>
    </row>
    <row r="1104" spans="3:5">
      <c r="E1104" t="s">
        <v>9370</v>
      </c>
    </row>
    <row r="1105" spans="3:5">
      <c r="D1105" s="50" t="s">
        <v>9361</v>
      </c>
    </row>
    <row r="1106" spans="3:5">
      <c r="D1106" s="50" t="s">
        <v>9360</v>
      </c>
    </row>
    <row r="1107" spans="3:5">
      <c r="C1107" t="s">
        <v>9371</v>
      </c>
    </row>
    <row r="1108" spans="3:5">
      <c r="D1108" t="s">
        <v>9372</v>
      </c>
    </row>
    <row r="1109" spans="3:5">
      <c r="D1109" t="s">
        <v>9373</v>
      </c>
    </row>
    <row r="1110" spans="3:5">
      <c r="D1110" t="s">
        <v>9374</v>
      </c>
    </row>
    <row r="1111" spans="3:5">
      <c r="D1111" t="s">
        <v>9375</v>
      </c>
    </row>
    <row r="1112" spans="3:5">
      <c r="D1112" t="s">
        <v>9330</v>
      </c>
    </row>
    <row r="1113" spans="3:5">
      <c r="E1113" t="s">
        <v>9331</v>
      </c>
    </row>
    <row r="1114" spans="3:5">
      <c r="E1114" t="s">
        <v>9332</v>
      </c>
    </row>
    <row r="1115" spans="3:5">
      <c r="E1115" t="s">
        <v>9333</v>
      </c>
    </row>
    <row r="1116" spans="3:5">
      <c r="E1116" t="s">
        <v>9376</v>
      </c>
    </row>
    <row r="1117" spans="3:5">
      <c r="E1117" t="s">
        <v>9377</v>
      </c>
    </row>
    <row r="1118" spans="3:5">
      <c r="E1118" t="s">
        <v>9378</v>
      </c>
    </row>
    <row r="1123" spans="3:5">
      <c r="E1123" t="s">
        <v>9379</v>
      </c>
    </row>
    <row r="1128" spans="3:5">
      <c r="D1128" t="s">
        <v>10663</v>
      </c>
    </row>
    <row r="1129" spans="3:5">
      <c r="E1129" t="s">
        <v>10664</v>
      </c>
    </row>
    <row r="1130" spans="3:5">
      <c r="E1130" t="s">
        <v>10665</v>
      </c>
    </row>
    <row r="1133" spans="3:5">
      <c r="C1133" t="s">
        <v>9415</v>
      </c>
    </row>
    <row r="1134" spans="3:5">
      <c r="C1134" t="s">
        <v>9416</v>
      </c>
    </row>
    <row r="1135" spans="3:5">
      <c r="C1135" t="s">
        <v>9417</v>
      </c>
    </row>
    <row r="1136" spans="3:5">
      <c r="C1136" t="s">
        <v>9418</v>
      </c>
    </row>
    <row r="1137" spans="2:5">
      <c r="B1137" t="s">
        <v>9384</v>
      </c>
    </row>
    <row r="1138" spans="2:5">
      <c r="C1138" t="s">
        <v>9387</v>
      </c>
    </row>
    <row r="1139" spans="2:5">
      <c r="D1139" t="s">
        <v>9385</v>
      </c>
    </row>
    <row r="1140" spans="2:5">
      <c r="D1140" t="s">
        <v>9386</v>
      </c>
    </row>
    <row r="1141" spans="2:5">
      <c r="D1141" t="s">
        <v>6667</v>
      </c>
    </row>
    <row r="1142" spans="2:5">
      <c r="E1142" t="s">
        <v>9388</v>
      </c>
    </row>
    <row r="1143" spans="2:5">
      <c r="E1143" t="s">
        <v>9389</v>
      </c>
    </row>
    <row r="1144" spans="2:5">
      <c r="E1144" t="s">
        <v>9390</v>
      </c>
    </row>
    <row r="1145" spans="2:5">
      <c r="E1145" t="s">
        <v>9391</v>
      </c>
    </row>
    <row r="1146" spans="2:5">
      <c r="D1146" t="s">
        <v>796</v>
      </c>
    </row>
    <row r="1147" spans="2:5">
      <c r="E1147" t="s">
        <v>9392</v>
      </c>
    </row>
    <row r="1148" spans="2:5">
      <c r="E1148" t="s">
        <v>9393</v>
      </c>
    </row>
    <row r="1149" spans="2:5">
      <c r="E1149" t="s">
        <v>9394</v>
      </c>
    </row>
    <row r="1150" spans="2:5">
      <c r="E1150" t="s">
        <v>9395</v>
      </c>
    </row>
    <row r="1151" spans="2:5">
      <c r="C1151" t="s">
        <v>9396</v>
      </c>
    </row>
    <row r="1152" spans="2:5">
      <c r="D1152" t="s">
        <v>9397</v>
      </c>
    </row>
    <row r="1153" spans="3:4">
      <c r="D1153" t="s">
        <v>9398</v>
      </c>
    </row>
    <row r="1154" spans="3:4">
      <c r="D1154" t="s">
        <v>9399</v>
      </c>
    </row>
    <row r="1155" spans="3:4">
      <c r="D1155" t="s">
        <v>9400</v>
      </c>
    </row>
    <row r="1156" spans="3:4">
      <c r="D1156" t="s">
        <v>9401</v>
      </c>
    </row>
    <row r="1157" spans="3:4">
      <c r="C1157" t="s">
        <v>9402</v>
      </c>
    </row>
    <row r="1158" spans="3:4">
      <c r="C1158" t="s">
        <v>9403</v>
      </c>
    </row>
    <row r="1159" spans="3:4">
      <c r="D1159" t="s">
        <v>9404</v>
      </c>
    </row>
    <row r="1160" spans="3:4">
      <c r="D1160" t="s">
        <v>9405</v>
      </c>
    </row>
    <row r="1161" spans="3:4">
      <c r="D1161" t="s">
        <v>9406</v>
      </c>
    </row>
    <row r="1162" spans="3:4">
      <c r="D1162" t="s">
        <v>9407</v>
      </c>
    </row>
    <row r="1163" spans="3:4">
      <c r="D1163" t="s">
        <v>9408</v>
      </c>
    </row>
    <row r="1164" spans="3:4">
      <c r="D1164" t="s">
        <v>9409</v>
      </c>
    </row>
    <row r="1165" spans="3:4">
      <c r="C1165" t="s">
        <v>9410</v>
      </c>
    </row>
    <row r="1166" spans="3:4">
      <c r="D1166" t="s">
        <v>9411</v>
      </c>
    </row>
    <row r="1167" spans="3:4">
      <c r="D1167" t="s">
        <v>9412</v>
      </c>
    </row>
    <row r="1168" spans="3:4">
      <c r="D1168" t="s">
        <v>9413</v>
      </c>
    </row>
    <row r="1169" spans="2:3">
      <c r="C1169" s="2" t="s">
        <v>9414</v>
      </c>
    </row>
    <row r="1170" spans="2:3">
      <c r="C1170" s="2" t="s">
        <v>9419</v>
      </c>
    </row>
    <row r="1171" spans="2:3">
      <c r="C1171" s="2" t="s">
        <v>9420</v>
      </c>
    </row>
    <row r="1172" spans="2:3">
      <c r="B1172" t="s">
        <v>8526</v>
      </c>
    </row>
    <row r="1179" spans="2:3">
      <c r="C1179" t="s">
        <v>9441</v>
      </c>
    </row>
    <row r="1191" spans="3:3">
      <c r="C1191" t="s">
        <v>9442</v>
      </c>
    </row>
    <row r="1211" spans="3:5">
      <c r="C1211" t="s">
        <v>9443</v>
      </c>
    </row>
    <row r="1212" spans="3:5">
      <c r="D1212" t="s">
        <v>9444</v>
      </c>
    </row>
    <row r="1213" spans="3:5">
      <c r="D1213" t="s">
        <v>9445</v>
      </c>
    </row>
    <row r="1214" spans="3:5">
      <c r="D1214" t="s">
        <v>9446</v>
      </c>
    </row>
    <row r="1215" spans="3:5">
      <c r="E1215" t="s">
        <v>9447</v>
      </c>
    </row>
    <row r="1216" spans="3:5">
      <c r="E1216" t="s">
        <v>9448</v>
      </c>
    </row>
    <row r="1217" spans="3:5">
      <c r="E1217" t="s">
        <v>9449</v>
      </c>
    </row>
    <row r="1218" spans="3:5">
      <c r="E1218" t="s">
        <v>9450</v>
      </c>
    </row>
    <row r="1219" spans="3:5">
      <c r="E1219" t="s">
        <v>9451</v>
      </c>
    </row>
    <row r="1220" spans="3:5">
      <c r="E1220" t="s">
        <v>9452</v>
      </c>
    </row>
    <row r="1221" spans="3:5">
      <c r="E1221" t="s">
        <v>9453</v>
      </c>
    </row>
    <row r="1222" spans="3:5">
      <c r="E1222" t="s">
        <v>9454</v>
      </c>
    </row>
    <row r="1223" spans="3:5">
      <c r="E1223" t="s">
        <v>9455</v>
      </c>
    </row>
    <row r="1224" spans="3:5">
      <c r="E1224" t="s">
        <v>9456</v>
      </c>
    </row>
    <row r="1225" spans="3:5">
      <c r="E1225" t="s">
        <v>9457</v>
      </c>
    </row>
    <row r="1226" spans="3:5">
      <c r="E1226" t="s">
        <v>9458</v>
      </c>
    </row>
    <row r="1227" spans="3:5">
      <c r="C1227" t="s">
        <v>1347</v>
      </c>
    </row>
    <row r="1271" spans="3:4">
      <c r="D1271" s="2" t="s">
        <v>9497</v>
      </c>
    </row>
    <row r="1272" spans="3:4">
      <c r="D1272" s="2" t="s">
        <v>9499</v>
      </c>
    </row>
    <row r="1273" spans="3:4">
      <c r="D1273" s="2" t="s">
        <v>9500</v>
      </c>
    </row>
    <row r="1274" spans="3:4">
      <c r="D1274" s="2" t="s">
        <v>9501</v>
      </c>
    </row>
    <row r="1275" spans="3:4">
      <c r="C1275" t="s">
        <v>9498</v>
      </c>
      <c r="D1275" s="2"/>
    </row>
    <row r="1276" spans="3:4">
      <c r="D1276" s="2"/>
    </row>
    <row r="1277" spans="3:4">
      <c r="D1277" s="2"/>
    </row>
    <row r="1278" spans="3:4">
      <c r="D1278" s="2"/>
    </row>
    <row r="1279" spans="3:4">
      <c r="D1279" s="2"/>
    </row>
    <row r="1280" spans="3:4">
      <c r="D1280" s="2"/>
    </row>
    <row r="1281" spans="4:4">
      <c r="D1281" s="2"/>
    </row>
    <row r="1282" spans="4:4">
      <c r="D1282" s="2"/>
    </row>
    <row r="1283" spans="4:4">
      <c r="D1283" s="2"/>
    </row>
    <row r="1284" spans="4:4">
      <c r="D1284" s="2"/>
    </row>
    <row r="1285" spans="4:4">
      <c r="D1285" s="2"/>
    </row>
    <row r="1286" spans="4:4">
      <c r="D1286" s="2"/>
    </row>
    <row r="1287" spans="4:4">
      <c r="D1287" s="2"/>
    </row>
    <row r="1288" spans="4:4">
      <c r="D1288" s="2"/>
    </row>
    <row r="1289" spans="4:4">
      <c r="D1289" s="2"/>
    </row>
    <row r="1290" spans="4:4">
      <c r="D1290" s="2"/>
    </row>
    <row r="1291" spans="4:4">
      <c r="D1291" s="2"/>
    </row>
    <row r="1292" spans="4:4">
      <c r="D1292" s="2"/>
    </row>
    <row r="1293" spans="4:4">
      <c r="D1293" s="2"/>
    </row>
    <row r="1294" spans="4:4">
      <c r="D1294" s="2"/>
    </row>
    <row r="1295" spans="4:4">
      <c r="D1295" s="2"/>
    </row>
    <row r="1296" spans="4:4">
      <c r="D1296" s="2"/>
    </row>
    <row r="1297" spans="3:4">
      <c r="D1297" s="2"/>
    </row>
    <row r="1298" spans="3:4">
      <c r="C1298" t="s">
        <v>9502</v>
      </c>
      <c r="D1298" s="2"/>
    </row>
    <row r="1299" spans="3:4">
      <c r="D1299" s="2"/>
    </row>
    <row r="1300" spans="3:4">
      <c r="D1300" s="2"/>
    </row>
    <row r="1301" spans="3:4">
      <c r="D1301" s="2"/>
    </row>
    <row r="1302" spans="3:4">
      <c r="D1302" s="2"/>
    </row>
    <row r="1303" spans="3:4">
      <c r="D1303" s="2"/>
    </row>
    <row r="1304" spans="3:4">
      <c r="D1304" s="2"/>
    </row>
    <row r="1305" spans="3:4">
      <c r="D1305" s="2"/>
    </row>
    <row r="1306" spans="3:4">
      <c r="D1306" s="2"/>
    </row>
    <row r="1307" spans="3:4">
      <c r="D1307" s="2"/>
    </row>
    <row r="1308" spans="3:4">
      <c r="D1308" s="2"/>
    </row>
    <row r="1309" spans="3:4">
      <c r="D1309" s="2"/>
    </row>
    <row r="1310" spans="3:4">
      <c r="D1310" s="2"/>
    </row>
    <row r="1311" spans="3:4">
      <c r="D1311" s="2"/>
    </row>
    <row r="1312" spans="3:4">
      <c r="D1312" s="2"/>
    </row>
    <row r="1313" spans="3:4">
      <c r="C1313" t="s">
        <v>1933</v>
      </c>
      <c r="D1313" s="2"/>
    </row>
    <row r="1314" spans="3:4">
      <c r="D1314" s="100"/>
    </row>
    <row r="1315" spans="3:4">
      <c r="D1315" s="100"/>
    </row>
    <row r="1316" spans="3:4">
      <c r="D1316" s="100"/>
    </row>
    <row r="1317" spans="3:4">
      <c r="D1317" s="100"/>
    </row>
    <row r="1318" spans="3:4">
      <c r="D1318" s="100"/>
    </row>
    <row r="1319" spans="3:4">
      <c r="D1319" s="100"/>
    </row>
    <row r="1320" spans="3:4">
      <c r="D1320" s="100"/>
    </row>
    <row r="1321" spans="3:4">
      <c r="D1321" s="100"/>
    </row>
    <row r="1322" spans="3:4">
      <c r="D1322" s="100"/>
    </row>
    <row r="1323" spans="3:4">
      <c r="D1323" s="100"/>
    </row>
    <row r="1325" spans="3:4">
      <c r="D1325" s="100"/>
    </row>
    <row r="1326" spans="3:4">
      <c r="D1326" s="100"/>
    </row>
    <row r="1327" spans="3:4">
      <c r="D1327" s="100"/>
    </row>
    <row r="1335" spans="3:4">
      <c r="D1335" t="s">
        <v>10962</v>
      </c>
    </row>
    <row r="1337" spans="3:4">
      <c r="C1337" t="s">
        <v>9504</v>
      </c>
    </row>
    <row r="1376" spans="3:3">
      <c r="C1376" t="s">
        <v>9505</v>
      </c>
    </row>
    <row r="1397" spans="3:3">
      <c r="C1397" t="s">
        <v>1343</v>
      </c>
    </row>
    <row r="1422" spans="2:3">
      <c r="B1422" t="s">
        <v>8520</v>
      </c>
    </row>
    <row r="1423" spans="2:3">
      <c r="C1423" t="s">
        <v>9506</v>
      </c>
    </row>
    <row r="1449" spans="3:3">
      <c r="C1449" t="s">
        <v>9507</v>
      </c>
    </row>
    <row r="1450" spans="3:3">
      <c r="C1450" t="s">
        <v>9508</v>
      </c>
    </row>
    <row r="1479" spans="3:5" ht="15.75" customHeight="1"/>
    <row r="1480" spans="3:5" ht="15.75" customHeight="1"/>
    <row r="1481" spans="3:5" ht="15.75" customHeight="1">
      <c r="D1481" t="s">
        <v>9512</v>
      </c>
    </row>
    <row r="1482" spans="3:5" ht="15.75" customHeight="1">
      <c r="D1482" t="s">
        <v>9511</v>
      </c>
    </row>
    <row r="1483" spans="3:5" ht="15.75" customHeight="1">
      <c r="D1483" t="s">
        <v>9514</v>
      </c>
    </row>
    <row r="1484" spans="3:5" ht="15.75" customHeight="1">
      <c r="D1484" t="s">
        <v>9513</v>
      </c>
    </row>
    <row r="1485" spans="3:5" ht="15.75" customHeight="1">
      <c r="D1485" t="s">
        <v>9515</v>
      </c>
    </row>
    <row r="1486" spans="3:5" ht="15.75" customHeight="1">
      <c r="E1486" t="s">
        <v>9516</v>
      </c>
    </row>
    <row r="1487" spans="3:5">
      <c r="C1487" t="s">
        <v>9509</v>
      </c>
    </row>
    <row r="1488" spans="3:5">
      <c r="D1488" t="s">
        <v>9522</v>
      </c>
    </row>
    <row r="1489" spans="3:4">
      <c r="D1489" t="s">
        <v>9530</v>
      </c>
    </row>
    <row r="1490" spans="3:4">
      <c r="D1490" t="s">
        <v>9523</v>
      </c>
    </row>
    <row r="1491" spans="3:4">
      <c r="D1491" t="s">
        <v>9524</v>
      </c>
    </row>
    <row r="1492" spans="3:4">
      <c r="D1492" t="s">
        <v>9525</v>
      </c>
    </row>
    <row r="1493" spans="3:4">
      <c r="D1493" t="s">
        <v>9526</v>
      </c>
    </row>
    <row r="1494" spans="3:4">
      <c r="D1494" t="s">
        <v>9527</v>
      </c>
    </row>
    <row r="1495" spans="3:4">
      <c r="D1495" t="s">
        <v>9528</v>
      </c>
    </row>
    <row r="1496" spans="3:4">
      <c r="D1496" t="s">
        <v>9529</v>
      </c>
    </row>
    <row r="1497" spans="3:4">
      <c r="D1497" t="s">
        <v>9531</v>
      </c>
    </row>
    <row r="1498" spans="3:4">
      <c r="D1498" t="s">
        <v>9532</v>
      </c>
    </row>
    <row r="1499" spans="3:4">
      <c r="C1499" t="s">
        <v>9510</v>
      </c>
    </row>
    <row r="1527" spans="2:2">
      <c r="B1527" t="s">
        <v>1342</v>
      </c>
    </row>
    <row r="1554" spans="1:3">
      <c r="A1554" t="s">
        <v>10644</v>
      </c>
    </row>
    <row r="1555" spans="1:3">
      <c r="B1555" t="s">
        <v>10640</v>
      </c>
    </row>
    <row r="1556" spans="1:3">
      <c r="C1556" t="s">
        <v>10641</v>
      </c>
    </row>
    <row r="1557" spans="1:3">
      <c r="C1557" t="s">
        <v>10642</v>
      </c>
    </row>
    <row r="1558" spans="1:3">
      <c r="B1558" t="s">
        <v>10671</v>
      </c>
    </row>
    <row r="1559" spans="1:3">
      <c r="C1559" t="s">
        <v>10672</v>
      </c>
    </row>
    <row r="1560" spans="1:3">
      <c r="C1560" t="s">
        <v>10673</v>
      </c>
    </row>
    <row r="1561" spans="1:3">
      <c r="B1561" t="s">
        <v>10718</v>
      </c>
    </row>
    <row r="1562" spans="1:3">
      <c r="C1562" t="s">
        <v>10719</v>
      </c>
    </row>
    <row r="1565" spans="1:3">
      <c r="A1565" t="s">
        <v>10645</v>
      </c>
    </row>
    <row r="1566" spans="1:3">
      <c r="B1566" t="s">
        <v>10646</v>
      </c>
    </row>
    <row r="1567" spans="1:3">
      <c r="C1567" t="s">
        <v>10649</v>
      </c>
    </row>
    <row r="1568" spans="1:3">
      <c r="C1568" t="s">
        <v>10647</v>
      </c>
    </row>
    <row r="1569" spans="1:3">
      <c r="C1569" t="s">
        <v>10648</v>
      </c>
    </row>
    <row r="1570" spans="1:3">
      <c r="B1570" t="s">
        <v>10735</v>
      </c>
    </row>
    <row r="1571" spans="1:3">
      <c r="C1571" t="s">
        <v>10736</v>
      </c>
    </row>
    <row r="1575" spans="1:3">
      <c r="A1575" t="s">
        <v>10532</v>
      </c>
    </row>
    <row r="1602" spans="1:3">
      <c r="A1602" t="s">
        <v>10533</v>
      </c>
    </row>
    <row r="1603" spans="1:3">
      <c r="B1603" s="20" t="s">
        <v>10534</v>
      </c>
    </row>
    <row r="1604" spans="1:3">
      <c r="B1604" s="20" t="s">
        <v>10535</v>
      </c>
    </row>
    <row r="1605" spans="1:3">
      <c r="B1605" t="s">
        <v>10536</v>
      </c>
    </row>
    <row r="1606" spans="1:3">
      <c r="B1606" t="s">
        <v>10537</v>
      </c>
    </row>
    <row r="1607" spans="1:3">
      <c r="B1607" t="s">
        <v>10538</v>
      </c>
    </row>
    <row r="1608" spans="1:3">
      <c r="B1608" t="s">
        <v>10539</v>
      </c>
    </row>
    <row r="1609" spans="1:3">
      <c r="B1609" t="s">
        <v>10540</v>
      </c>
    </row>
    <row r="1610" spans="1:3">
      <c r="B1610" t="s">
        <v>10541</v>
      </c>
    </row>
    <row r="1611" spans="1:3">
      <c r="B1611" t="s">
        <v>10542</v>
      </c>
    </row>
    <row r="1612" spans="1:3">
      <c r="B1612" t="s">
        <v>10543</v>
      </c>
    </row>
    <row r="1613" spans="1:3">
      <c r="B1613" t="s">
        <v>10544</v>
      </c>
    </row>
    <row r="1614" spans="1:3">
      <c r="B1614" t="s">
        <v>10545</v>
      </c>
    </row>
    <row r="1615" spans="1:3">
      <c r="C1615" t="s">
        <v>10546</v>
      </c>
    </row>
    <row r="1616" spans="1:3">
      <c r="C1616" t="s">
        <v>10547</v>
      </c>
    </row>
    <row r="1617" spans="2:3">
      <c r="C1617" t="s">
        <v>10548</v>
      </c>
    </row>
    <row r="1618" spans="2:3">
      <c r="B1618" t="s">
        <v>10549</v>
      </c>
    </row>
    <row r="1671" spans="2:5">
      <c r="B1671" t="s">
        <v>2029</v>
      </c>
    </row>
    <row r="1672" spans="2:5">
      <c r="B1672" t="s">
        <v>1048</v>
      </c>
      <c r="C1672" t="s">
        <v>2028</v>
      </c>
    </row>
    <row r="1673" spans="2:5">
      <c r="D1673" t="s">
        <v>2027</v>
      </c>
    </row>
    <row r="1674" spans="2:5">
      <c r="D1674" t="s">
        <v>2026</v>
      </c>
    </row>
    <row r="1675" spans="2:5">
      <c r="D1675" t="s">
        <v>2025</v>
      </c>
    </row>
    <row r="1676" spans="2:5">
      <c r="C1676" t="s">
        <v>2024</v>
      </c>
      <c r="D1676" t="s">
        <v>2023</v>
      </c>
    </row>
    <row r="1677" spans="2:5">
      <c r="D1677" t="s">
        <v>2022</v>
      </c>
    </row>
    <row r="1678" spans="2:5">
      <c r="D1678" t="s">
        <v>2021</v>
      </c>
    </row>
    <row r="1679" spans="2:5">
      <c r="D1679" t="s">
        <v>2020</v>
      </c>
    </row>
    <row r="1680" spans="2:5">
      <c r="E1680" t="s">
        <v>2019</v>
      </c>
    </row>
    <row r="1681" spans="3:5">
      <c r="E1681" t="s">
        <v>2018</v>
      </c>
    </row>
    <row r="1682" spans="3:5">
      <c r="E1682" t="s">
        <v>2017</v>
      </c>
    </row>
    <row r="1683" spans="3:5">
      <c r="E1683" t="s">
        <v>2016</v>
      </c>
    </row>
    <row r="1684" spans="3:5">
      <c r="E1684" t="s">
        <v>2015</v>
      </c>
    </row>
    <row r="1685" spans="3:5">
      <c r="E1685" t="s">
        <v>2014</v>
      </c>
    </row>
    <row r="1686" spans="3:5">
      <c r="E1686" t="s">
        <v>2013</v>
      </c>
    </row>
    <row r="1687" spans="3:5">
      <c r="D1687" t="s">
        <v>2012</v>
      </c>
    </row>
    <row r="1688" spans="3:5">
      <c r="D1688" t="s">
        <v>2011</v>
      </c>
    </row>
    <row r="1689" spans="3:5">
      <c r="D1689" t="s">
        <v>2010</v>
      </c>
    </row>
    <row r="1690" spans="3:5">
      <c r="E1690" t="s">
        <v>2009</v>
      </c>
    </row>
    <row r="1691" spans="3:5">
      <c r="E1691" t="s">
        <v>2008</v>
      </c>
    </row>
    <row r="1692" spans="3:5">
      <c r="E1692" t="s">
        <v>2007</v>
      </c>
    </row>
    <row r="1693" spans="3:5">
      <c r="E1693" t="s">
        <v>2006</v>
      </c>
    </row>
    <row r="1694" spans="3:5">
      <c r="D1694" t="s">
        <v>2005</v>
      </c>
    </row>
    <row r="1695" spans="3:5">
      <c r="C1695" t="s">
        <v>2004</v>
      </c>
    </row>
    <row r="1696" spans="3:5">
      <c r="D1696" t="s">
        <v>2003</v>
      </c>
    </row>
    <row r="1697" spans="3:5">
      <c r="D1697" t="s">
        <v>2002</v>
      </c>
    </row>
    <row r="1698" spans="3:5">
      <c r="D1698" t="s">
        <v>2001</v>
      </c>
    </row>
    <row r="1699" spans="3:5">
      <c r="E1699" t="s">
        <v>2000</v>
      </c>
    </row>
    <row r="1700" spans="3:5">
      <c r="E1700" t="s">
        <v>1999</v>
      </c>
    </row>
    <row r="1701" spans="3:5">
      <c r="E1701" t="s">
        <v>1998</v>
      </c>
    </row>
    <row r="1702" spans="3:5">
      <c r="E1702" t="s">
        <v>1997</v>
      </c>
    </row>
    <row r="1703" spans="3:5">
      <c r="E1703" t="s">
        <v>1996</v>
      </c>
    </row>
    <row r="1704" spans="3:5">
      <c r="E1704" t="s">
        <v>1995</v>
      </c>
    </row>
    <row r="1705" spans="3:5">
      <c r="E1705" t="s">
        <v>1994</v>
      </c>
    </row>
    <row r="1706" spans="3:5">
      <c r="E1706" t="s">
        <v>1993</v>
      </c>
    </row>
    <row r="1707" spans="3:5">
      <c r="E1707" t="s">
        <v>1992</v>
      </c>
    </row>
    <row r="1708" spans="3:5">
      <c r="D1708" t="s">
        <v>1991</v>
      </c>
    </row>
    <row r="1709" spans="3:5">
      <c r="D1709" t="s">
        <v>1990</v>
      </c>
    </row>
    <row r="1710" spans="3:5">
      <c r="D1710" t="s">
        <v>1989</v>
      </c>
    </row>
    <row r="1711" spans="3:5">
      <c r="C1711" t="s">
        <v>1988</v>
      </c>
    </row>
    <row r="1713" spans="4:6">
      <c r="D1713" t="s">
        <v>1987</v>
      </c>
    </row>
    <row r="1714" spans="4:6">
      <c r="E1714" t="s">
        <v>1986</v>
      </c>
    </row>
    <row r="1715" spans="4:6">
      <c r="D1715" t="s">
        <v>1985</v>
      </c>
    </row>
    <row r="1716" spans="4:6">
      <c r="E1716" t="s">
        <v>1565</v>
      </c>
    </row>
    <row r="1717" spans="4:6">
      <c r="E1717" t="s">
        <v>1984</v>
      </c>
    </row>
    <row r="1718" spans="4:6">
      <c r="D1718" s="1" t="s">
        <v>1983</v>
      </c>
    </row>
    <row r="1719" spans="4:6">
      <c r="E1719" t="s">
        <v>1982</v>
      </c>
    </row>
    <row r="1721" spans="4:6">
      <c r="E1721" t="s">
        <v>1981</v>
      </c>
    </row>
    <row r="1722" spans="4:6">
      <c r="F1722" t="s">
        <v>1980</v>
      </c>
    </row>
    <row r="1724" spans="4:6">
      <c r="F1724" t="s">
        <v>1979</v>
      </c>
    </row>
    <row r="1725" spans="4:6">
      <c r="E1725" t="s">
        <v>1978</v>
      </c>
    </row>
    <row r="1726" spans="4:6">
      <c r="D1726" t="s">
        <v>1977</v>
      </c>
    </row>
    <row r="1728" spans="4:6">
      <c r="D1728" t="s">
        <v>9534</v>
      </c>
    </row>
    <row r="1729" spans="3:4">
      <c r="D1729" t="s">
        <v>9535</v>
      </c>
    </row>
    <row r="1730" spans="3:4">
      <c r="D1730" t="s">
        <v>9533</v>
      </c>
    </row>
    <row r="1734" spans="3:4">
      <c r="D1734" t="s">
        <v>1976</v>
      </c>
    </row>
    <row r="1735" spans="3:4">
      <c r="D1735" t="s">
        <v>1975</v>
      </c>
    </row>
    <row r="1736" spans="3:4">
      <c r="D1736" t="s">
        <v>1974</v>
      </c>
    </row>
    <row r="1737" spans="3:4">
      <c r="D1737" t="s">
        <v>1973</v>
      </c>
    </row>
    <row r="1738" spans="3:4">
      <c r="D1738" t="s">
        <v>1972</v>
      </c>
    </row>
    <row r="1739" spans="3:4">
      <c r="D1739" t="s">
        <v>1971</v>
      </c>
    </row>
    <row r="1740" spans="3:4">
      <c r="C1740" t="s">
        <v>1970</v>
      </c>
    </row>
    <row r="1741" spans="3:4">
      <c r="D1741" t="s">
        <v>1969</v>
      </c>
    </row>
    <row r="1742" spans="3:4">
      <c r="D1742" t="s">
        <v>1968</v>
      </c>
    </row>
    <row r="1743" spans="3:4">
      <c r="D1743" t="s">
        <v>1967</v>
      </c>
    </row>
    <row r="1744" spans="3:4">
      <c r="D1744" t="s">
        <v>8986</v>
      </c>
    </row>
    <row r="1745" spans="3:5">
      <c r="E1745" t="s">
        <v>8987</v>
      </c>
    </row>
    <row r="1746" spans="3:5">
      <c r="E1746" t="s">
        <v>8988</v>
      </c>
    </row>
    <row r="1747" spans="3:5">
      <c r="E1747" s="34" t="s">
        <v>8989</v>
      </c>
    </row>
    <row r="1748" spans="3:5">
      <c r="E1748" t="s">
        <v>8990</v>
      </c>
    </row>
    <row r="1749" spans="3:5">
      <c r="E1749" t="s">
        <v>8991</v>
      </c>
    </row>
    <row r="1750" spans="3:5">
      <c r="E1750" t="s">
        <v>8992</v>
      </c>
    </row>
    <row r="1751" spans="3:5">
      <c r="C1751" t="s">
        <v>1966</v>
      </c>
    </row>
    <row r="1752" spans="3:5">
      <c r="D1752" t="s">
        <v>1965</v>
      </c>
    </row>
    <row r="1753" spans="3:5">
      <c r="E1753" t="s">
        <v>1964</v>
      </c>
    </row>
    <row r="1754" spans="3:5">
      <c r="E1754" t="s">
        <v>1963</v>
      </c>
    </row>
    <row r="1755" spans="3:5">
      <c r="D1755" t="s">
        <v>1962</v>
      </c>
    </row>
    <row r="1756" spans="3:5">
      <c r="D1756" t="s">
        <v>1961</v>
      </c>
    </row>
    <row r="1757" spans="3:5">
      <c r="C1757" t="s">
        <v>1960</v>
      </c>
    </row>
    <row r="1758" spans="3:5">
      <c r="C1758" t="s">
        <v>1959</v>
      </c>
    </row>
    <row r="1762" spans="3:4">
      <c r="C1762" t="s">
        <v>1958</v>
      </c>
    </row>
    <row r="1763" spans="3:4">
      <c r="D1763" t="s">
        <v>1957</v>
      </c>
    </row>
    <row r="1764" spans="3:4">
      <c r="D1764" t="s">
        <v>1956</v>
      </c>
    </row>
    <row r="1765" spans="3:4">
      <c r="D1765" t="s">
        <v>1955</v>
      </c>
    </row>
    <row r="1766" spans="3:4">
      <c r="D1766" t="s">
        <v>1954</v>
      </c>
    </row>
    <row r="1767" spans="3:4">
      <c r="D1767" t="s">
        <v>1953</v>
      </c>
    </row>
    <row r="1768" spans="3:4">
      <c r="D1768" t="s">
        <v>1952</v>
      </c>
    </row>
    <row r="1769" spans="3:4">
      <c r="C1769" s="1" t="s">
        <v>1951</v>
      </c>
    </row>
    <row r="1770" spans="3:4">
      <c r="D1770" t="s">
        <v>1950</v>
      </c>
    </row>
    <row r="1771" spans="3:4">
      <c r="C1771" t="s">
        <v>1949</v>
      </c>
    </row>
    <row r="1772" spans="3:4">
      <c r="D1772" t="s">
        <v>1948</v>
      </c>
    </row>
    <row r="1773" spans="3:4">
      <c r="D1773" t="s">
        <v>1947</v>
      </c>
    </row>
    <row r="1774" spans="3:4">
      <c r="D1774" t="s">
        <v>1946</v>
      </c>
    </row>
    <row r="1775" spans="3:4">
      <c r="C1775" t="s">
        <v>1945</v>
      </c>
    </row>
    <row r="1776" spans="3:4">
      <c r="C1776" t="s">
        <v>1944</v>
      </c>
    </row>
    <row r="1777" spans="3:4">
      <c r="C1777" t="s">
        <v>1943</v>
      </c>
    </row>
    <row r="1778" spans="3:4">
      <c r="C1778" t="s">
        <v>1942</v>
      </c>
    </row>
    <row r="1779" spans="3:4">
      <c r="C1779" t="s">
        <v>1941</v>
      </c>
    </row>
    <row r="1780" spans="3:4">
      <c r="C1780" t="s">
        <v>1940</v>
      </c>
    </row>
    <row r="1781" spans="3:4">
      <c r="D1781" t="s">
        <v>1939</v>
      </c>
    </row>
    <row r="1782" spans="3:4">
      <c r="D1782" t="s">
        <v>1938</v>
      </c>
    </row>
    <row r="1783" spans="3:4">
      <c r="D1783" t="s">
        <v>1937</v>
      </c>
    </row>
    <row r="1784" spans="3:4">
      <c r="C1784" t="s">
        <v>1936</v>
      </c>
    </row>
    <row r="1785" spans="3:4">
      <c r="C1785" s="1" t="s">
        <v>355</v>
      </c>
    </row>
    <row r="1786" spans="3:4">
      <c r="D1786" t="s">
        <v>1935</v>
      </c>
    </row>
    <row r="1788" spans="3:4">
      <c r="D1788" t="s">
        <v>1934</v>
      </c>
    </row>
    <row r="1789" spans="3:4">
      <c r="C1789" t="s">
        <v>1933</v>
      </c>
    </row>
    <row r="1790" spans="3:4">
      <c r="D1790" t="s">
        <v>1932</v>
      </c>
    </row>
    <row r="1791" spans="3:4">
      <c r="D1791" t="s">
        <v>1931</v>
      </c>
    </row>
    <row r="1792" spans="3:4">
      <c r="C1792" t="s">
        <v>1930</v>
      </c>
    </row>
    <row r="1793" spans="3:5">
      <c r="D1793" t="s">
        <v>1929</v>
      </c>
    </row>
    <row r="1794" spans="3:5">
      <c r="D1794" t="s">
        <v>1928</v>
      </c>
    </row>
    <row r="1795" spans="3:5">
      <c r="D1795" t="s">
        <v>1927</v>
      </c>
    </row>
    <row r="1797" spans="3:5">
      <c r="C1797" t="s">
        <v>1926</v>
      </c>
    </row>
    <row r="1798" spans="3:5">
      <c r="D1798" t="s">
        <v>1925</v>
      </c>
    </row>
    <row r="1799" spans="3:5">
      <c r="D1799" t="s">
        <v>1924</v>
      </c>
    </row>
    <row r="1800" spans="3:5">
      <c r="C1800" t="s">
        <v>1923</v>
      </c>
    </row>
    <row r="1801" spans="3:5">
      <c r="D1801" t="s">
        <v>1922</v>
      </c>
    </row>
    <row r="1802" spans="3:5">
      <c r="E1802" t="s">
        <v>1921</v>
      </c>
    </row>
    <row r="1803" spans="3:5">
      <c r="D1803" t="s">
        <v>1920</v>
      </c>
    </row>
    <row r="1804" spans="3:5">
      <c r="E1804" t="s">
        <v>1919</v>
      </c>
    </row>
    <row r="1805" spans="3:5">
      <c r="D1805" t="s">
        <v>1918</v>
      </c>
    </row>
    <row r="1806" spans="3:5">
      <c r="E1806" t="s">
        <v>1917</v>
      </c>
    </row>
    <row r="1808" spans="3:5">
      <c r="C1808" t="s">
        <v>1610</v>
      </c>
    </row>
    <row r="1809" spans="3:4">
      <c r="D1809" t="s">
        <v>1916</v>
      </c>
    </row>
    <row r="1810" spans="3:4">
      <c r="D1810" t="s">
        <v>1915</v>
      </c>
    </row>
    <row r="1811" spans="3:4">
      <c r="C1811" t="s">
        <v>1914</v>
      </c>
    </row>
    <row r="1812" spans="3:4">
      <c r="D1812" t="s">
        <v>1913</v>
      </c>
    </row>
    <row r="1813" spans="3:4">
      <c r="D1813" t="s">
        <v>1912</v>
      </c>
    </row>
    <row r="1814" spans="3:4">
      <c r="D1814" t="s">
        <v>1911</v>
      </c>
    </row>
    <row r="1815" spans="3:4">
      <c r="D1815" t="s">
        <v>1910</v>
      </c>
    </row>
    <row r="1816" spans="3:4">
      <c r="D1816" t="s">
        <v>1909</v>
      </c>
    </row>
    <row r="1818" spans="3:4">
      <c r="D1818" t="s">
        <v>1908</v>
      </c>
    </row>
    <row r="1819" spans="3:4">
      <c r="C1819" t="s">
        <v>1907</v>
      </c>
    </row>
    <row r="1820" spans="3:4">
      <c r="D1820" t="s">
        <v>1906</v>
      </c>
    </row>
    <row r="1821" spans="3:4">
      <c r="D1821" t="s">
        <v>1905</v>
      </c>
    </row>
    <row r="1826" spans="2:3">
      <c r="B1826" t="s">
        <v>1904</v>
      </c>
      <c r="C1826" t="s">
        <v>1903</v>
      </c>
    </row>
    <row r="1827" spans="2:3">
      <c r="C1827" t="s">
        <v>1902</v>
      </c>
    </row>
    <row r="1828" spans="2:3">
      <c r="C1828" t="s">
        <v>1901</v>
      </c>
    </row>
    <row r="1876" spans="3:6">
      <c r="C1876" s="2" t="s">
        <v>1900</v>
      </c>
    </row>
    <row r="1877" spans="3:6">
      <c r="C1877" s="2"/>
      <c r="D1877" t="s">
        <v>1899</v>
      </c>
    </row>
    <row r="1878" spans="3:6">
      <c r="C1878" s="2"/>
      <c r="D1878" t="s">
        <v>1898</v>
      </c>
    </row>
    <row r="1879" spans="3:6">
      <c r="C1879" s="2"/>
      <c r="E1879" t="s">
        <v>1897</v>
      </c>
    </row>
    <row r="1880" spans="3:6">
      <c r="C1880" s="2"/>
      <c r="E1880" t="s">
        <v>1896</v>
      </c>
    </row>
    <row r="1881" spans="3:6">
      <c r="C1881" s="2"/>
      <c r="E1881" t="s">
        <v>1895</v>
      </c>
    </row>
    <row r="1882" spans="3:6">
      <c r="C1882" s="2"/>
      <c r="E1882" t="s">
        <v>1894</v>
      </c>
    </row>
    <row r="1883" spans="3:6">
      <c r="C1883" s="2"/>
      <c r="E1883" t="s">
        <v>1893</v>
      </c>
    </row>
    <row r="1884" spans="3:6">
      <c r="C1884" s="2"/>
      <c r="E1884" t="s">
        <v>1892</v>
      </c>
    </row>
    <row r="1885" spans="3:6">
      <c r="C1885" s="2"/>
      <c r="F1885" t="s">
        <v>1891</v>
      </c>
    </row>
    <row r="1886" spans="3:6">
      <c r="C1886" s="2"/>
      <c r="F1886" t="s">
        <v>1890</v>
      </c>
    </row>
    <row r="1887" spans="3:6">
      <c r="C1887" s="2"/>
      <c r="F1887" t="s">
        <v>1889</v>
      </c>
    </row>
    <row r="1888" spans="3:6">
      <c r="C1888" s="2"/>
      <c r="D1888" t="s">
        <v>1888</v>
      </c>
    </row>
    <row r="1889" spans="3:6">
      <c r="C1889" s="2"/>
      <c r="E1889" t="s">
        <v>1887</v>
      </c>
    </row>
    <row r="1890" spans="3:6">
      <c r="C1890" s="2"/>
      <c r="F1890" t="s">
        <v>1886</v>
      </c>
    </row>
    <row r="1891" spans="3:6">
      <c r="C1891" s="2"/>
      <c r="F1891" t="s">
        <v>1885</v>
      </c>
    </row>
    <row r="1892" spans="3:6">
      <c r="C1892" s="2"/>
      <c r="F1892" t="s">
        <v>1884</v>
      </c>
    </row>
    <row r="1893" spans="3:6">
      <c r="C1893" s="2"/>
      <c r="E1893" t="s">
        <v>1883</v>
      </c>
    </row>
    <row r="1894" spans="3:6">
      <c r="C1894" s="2"/>
      <c r="F1894" t="s">
        <v>1882</v>
      </c>
    </row>
    <row r="1895" spans="3:6">
      <c r="C1895" s="2"/>
      <c r="F1895" t="s">
        <v>1881</v>
      </c>
    </row>
    <row r="1896" spans="3:6">
      <c r="C1896" s="2"/>
      <c r="F1896" t="s">
        <v>1880</v>
      </c>
    </row>
    <row r="1897" spans="3:6">
      <c r="C1897" s="2"/>
      <c r="F1897" t="s">
        <v>1879</v>
      </c>
    </row>
    <row r="1898" spans="3:6">
      <c r="C1898" s="2"/>
      <c r="E1898" t="s">
        <v>1878</v>
      </c>
    </row>
    <row r="1899" spans="3:6">
      <c r="C1899" s="2"/>
      <c r="F1899" t="s">
        <v>1877</v>
      </c>
    </row>
    <row r="1900" spans="3:6">
      <c r="C1900" s="2"/>
      <c r="F1900" t="s">
        <v>1876</v>
      </c>
    </row>
    <row r="1901" spans="3:6" ht="15.75">
      <c r="C1901" s="2"/>
      <c r="F1901" s="5" t="s">
        <v>1875</v>
      </c>
    </row>
    <row r="1902" spans="3:6" ht="15.75">
      <c r="C1902" s="2"/>
      <c r="E1902" t="s">
        <v>1874</v>
      </c>
      <c r="F1902" s="5"/>
    </row>
    <row r="1903" spans="3:6" ht="15.75">
      <c r="C1903" s="2"/>
      <c r="D1903" t="s">
        <v>1873</v>
      </c>
      <c r="F1903" s="5"/>
    </row>
    <row r="1904" spans="3:6" ht="15.75">
      <c r="C1904" s="2"/>
      <c r="E1904" t="s">
        <v>1872</v>
      </c>
      <c r="F1904" s="5"/>
    </row>
    <row r="1905" spans="3:7" ht="15.75">
      <c r="C1905" s="2"/>
      <c r="D1905" t="s">
        <v>1871</v>
      </c>
      <c r="F1905" s="5"/>
    </row>
    <row r="1906" spans="3:7" ht="15.75">
      <c r="C1906" s="2"/>
      <c r="E1906" t="s">
        <v>1870</v>
      </c>
      <c r="F1906" s="5"/>
    </row>
    <row r="1907" spans="3:7" ht="15.75">
      <c r="C1907" s="2"/>
      <c r="E1907" t="s">
        <v>1869</v>
      </c>
      <c r="F1907" s="5"/>
    </row>
    <row r="1908" spans="3:7" ht="15.75">
      <c r="C1908" s="2"/>
      <c r="E1908" s="2" t="s">
        <v>1868</v>
      </c>
      <c r="F1908" s="5"/>
    </row>
    <row r="1909" spans="3:7" ht="15.75">
      <c r="C1909" s="2"/>
      <c r="F1909" s="5"/>
    </row>
    <row r="1910" spans="3:7">
      <c r="C1910" s="2"/>
    </row>
    <row r="1911" spans="3:7">
      <c r="C1911" s="2"/>
      <c r="D1911" t="s">
        <v>1867</v>
      </c>
    </row>
    <row r="1912" spans="3:7">
      <c r="C1912" s="2"/>
      <c r="D1912" t="s">
        <v>1866</v>
      </c>
    </row>
    <row r="1913" spans="3:7">
      <c r="C1913" s="2"/>
    </row>
    <row r="1914" spans="3:7">
      <c r="C1914" s="2"/>
    </row>
    <row r="1915" spans="3:7">
      <c r="C1915" s="2" t="s">
        <v>1865</v>
      </c>
      <c r="G1915" s="1" t="s">
        <v>1864</v>
      </c>
    </row>
    <row r="1916" spans="3:7">
      <c r="C1916" s="2"/>
      <c r="D1916" t="s">
        <v>1863</v>
      </c>
      <c r="G1916" s="1"/>
    </row>
    <row r="1917" spans="3:7">
      <c r="C1917" s="2"/>
      <c r="G1917" s="1"/>
    </row>
    <row r="1918" spans="3:7">
      <c r="C1918" s="2"/>
      <c r="D1918" t="s">
        <v>1862</v>
      </c>
      <c r="G1918" s="1"/>
    </row>
    <row r="1919" spans="3:7">
      <c r="C1919" s="2"/>
      <c r="G1919" s="1"/>
    </row>
    <row r="1920" spans="3:7">
      <c r="C1920" s="2"/>
      <c r="D1920" t="s">
        <v>1861</v>
      </c>
      <c r="G1920" s="1"/>
    </row>
    <row r="1921" spans="3:7">
      <c r="C1921" s="2"/>
      <c r="G1921" s="1"/>
    </row>
    <row r="1922" spans="3:7">
      <c r="C1922" s="2"/>
      <c r="D1922" t="s">
        <v>1860</v>
      </c>
      <c r="G1922" s="1"/>
    </row>
    <row r="1923" spans="3:7">
      <c r="C1923" s="2" t="s">
        <v>1351</v>
      </c>
    </row>
    <row r="1924" spans="3:7">
      <c r="C1924" s="2"/>
      <c r="D1924" t="s">
        <v>1859</v>
      </c>
    </row>
    <row r="1925" spans="3:7">
      <c r="C1925" s="2"/>
    </row>
    <row r="1926" spans="3:7">
      <c r="C1926" s="2"/>
    </row>
    <row r="1927" spans="3:7">
      <c r="C1927" s="2"/>
      <c r="D1927" t="s">
        <v>1858</v>
      </c>
    </row>
    <row r="1928" spans="3:7">
      <c r="C1928" s="2"/>
    </row>
    <row r="1929" spans="3:7">
      <c r="C1929" s="2" t="s">
        <v>1361</v>
      </c>
    </row>
    <row r="1930" spans="3:7">
      <c r="C1930" s="2"/>
      <c r="D1930" t="s">
        <v>1857</v>
      </c>
    </row>
    <row r="1931" spans="3:7">
      <c r="C1931" s="2"/>
    </row>
    <row r="1932" spans="3:7">
      <c r="C1932" s="2"/>
      <c r="D1932" t="s">
        <v>1856</v>
      </c>
    </row>
    <row r="1933" spans="3:7">
      <c r="C1933" s="2"/>
    </row>
    <row r="1934" spans="3:7">
      <c r="C1934" s="2"/>
    </row>
    <row r="1935" spans="3:7">
      <c r="C1935" s="2" t="s">
        <v>1855</v>
      </c>
    </row>
    <row r="1936" spans="3:7">
      <c r="C1936" s="2"/>
      <c r="D1936" t="s">
        <v>1829</v>
      </c>
    </row>
    <row r="1937" spans="3:12">
      <c r="C1937" s="2"/>
    </row>
    <row r="1938" spans="3:12">
      <c r="C1938" s="2"/>
      <c r="D1938" t="s">
        <v>1854</v>
      </c>
    </row>
    <row r="1939" spans="3:12">
      <c r="C1939" s="2"/>
    </row>
    <row r="1940" spans="3:12">
      <c r="C1940" s="2"/>
      <c r="D1940" t="s">
        <v>1853</v>
      </c>
    </row>
    <row r="1941" spans="3:12">
      <c r="C1941" s="2"/>
    </row>
    <row r="1942" spans="3:12">
      <c r="C1942" s="2"/>
      <c r="D1942" t="s">
        <v>1852</v>
      </c>
      <c r="L1942" t="s">
        <v>8770</v>
      </c>
    </row>
    <row r="1943" spans="3:12">
      <c r="C1943" s="2"/>
    </row>
    <row r="1944" spans="3:12">
      <c r="C1944" s="2"/>
    </row>
    <row r="1945" spans="3:12">
      <c r="C1945" s="2"/>
    </row>
    <row r="1946" spans="3:12">
      <c r="C1946" s="2"/>
    </row>
    <row r="1947" spans="3:12">
      <c r="C1947" s="2"/>
    </row>
    <row r="1948" spans="3:12">
      <c r="C1948" s="2"/>
    </row>
    <row r="1949" spans="3:12">
      <c r="C1949" s="2"/>
    </row>
    <row r="1950" spans="3:12">
      <c r="C1950" s="2"/>
    </row>
    <row r="1951" spans="3:12">
      <c r="C1951" s="2"/>
    </row>
    <row r="1952" spans="3:12">
      <c r="C1952" s="2"/>
    </row>
    <row r="1953" spans="3:13">
      <c r="C1953" s="2"/>
    </row>
    <row r="1954" spans="3:13">
      <c r="C1954" s="2"/>
    </row>
    <row r="1955" spans="3:13">
      <c r="C1955" s="2"/>
    </row>
    <row r="1956" spans="3:13">
      <c r="C1956" s="2"/>
    </row>
    <row r="1957" spans="3:13">
      <c r="C1957" s="2"/>
    </row>
    <row r="1958" spans="3:13">
      <c r="C1958" s="2"/>
    </row>
    <row r="1959" spans="3:13">
      <c r="C1959" s="2"/>
    </row>
    <row r="1960" spans="3:13">
      <c r="C1960" s="2"/>
    </row>
    <row r="1961" spans="3:13">
      <c r="C1961" s="2"/>
    </row>
    <row r="1962" spans="3:13">
      <c r="C1962" s="2"/>
      <c r="D1962" t="s">
        <v>8771</v>
      </c>
      <c r="M1962" t="s">
        <v>8772</v>
      </c>
    </row>
    <row r="1963" spans="3:13">
      <c r="C1963" s="2"/>
    </row>
    <row r="1964" spans="3:13">
      <c r="C1964" s="2"/>
    </row>
    <row r="1965" spans="3:13">
      <c r="C1965" s="2"/>
    </row>
    <row r="1966" spans="3:13">
      <c r="C1966" s="2"/>
    </row>
    <row r="1967" spans="3:13">
      <c r="C1967" s="2"/>
    </row>
    <row r="1968" spans="3:13">
      <c r="C1968" s="2"/>
    </row>
    <row r="1969" spans="3:3">
      <c r="C1969" s="2"/>
    </row>
    <row r="1970" spans="3:3">
      <c r="C1970" s="2"/>
    </row>
    <row r="1971" spans="3:3">
      <c r="C1971" s="2"/>
    </row>
    <row r="1972" spans="3:3">
      <c r="C1972" s="2"/>
    </row>
    <row r="1973" spans="3:3">
      <c r="C1973" s="2"/>
    </row>
    <row r="1974" spans="3:3">
      <c r="C1974" s="2"/>
    </row>
    <row r="1975" spans="3:3">
      <c r="C1975" s="2"/>
    </row>
    <row r="1976" spans="3:3">
      <c r="C1976" s="2"/>
    </row>
    <row r="1977" spans="3:3">
      <c r="C1977" s="2"/>
    </row>
    <row r="1978" spans="3:3">
      <c r="C1978" s="2"/>
    </row>
    <row r="1979" spans="3:3">
      <c r="C1979" s="2"/>
    </row>
    <row r="1980" spans="3:3">
      <c r="C1980" s="2"/>
    </row>
    <row r="1981" spans="3:3">
      <c r="C1981" s="2"/>
    </row>
    <row r="1982" spans="3:3">
      <c r="C1982" s="2"/>
    </row>
    <row r="1983" spans="3:3">
      <c r="C1983" s="2"/>
    </row>
    <row r="1984" spans="3:3">
      <c r="C1984" s="2"/>
    </row>
    <row r="1985" spans="3:4">
      <c r="C1985" s="2"/>
    </row>
    <row r="1986" spans="3:4">
      <c r="C1986" s="2"/>
    </row>
    <row r="1987" spans="3:4">
      <c r="C1987" s="2"/>
    </row>
    <row r="1988" spans="3:4">
      <c r="C1988" s="2"/>
    </row>
    <row r="1989" spans="3:4">
      <c r="C1989" s="2"/>
    </row>
    <row r="1990" spans="3:4">
      <c r="C1990" s="2"/>
    </row>
    <row r="1991" spans="3:4">
      <c r="C1991" s="2"/>
    </row>
    <row r="1992" spans="3:4">
      <c r="C1992" s="2"/>
    </row>
    <row r="1993" spans="3:4">
      <c r="C1993" s="2"/>
    </row>
    <row r="1994" spans="3:4">
      <c r="C1994" s="2"/>
    </row>
    <row r="1995" spans="3:4">
      <c r="C1995" s="2"/>
    </row>
    <row r="1996" spans="3:4">
      <c r="C1996" s="2"/>
    </row>
    <row r="1997" spans="3:4">
      <c r="C1997" s="2"/>
    </row>
    <row r="1998" spans="3:4">
      <c r="C1998" s="2"/>
    </row>
    <row r="1999" spans="3:4">
      <c r="C1999" s="2" t="s">
        <v>1851</v>
      </c>
    </row>
    <row r="2000" spans="3:4">
      <c r="C2000" s="2"/>
      <c r="D2000" t="s">
        <v>1850</v>
      </c>
    </row>
    <row r="2001" spans="3:4">
      <c r="C2001" s="2"/>
    </row>
    <row r="2002" spans="3:4">
      <c r="C2002" s="2"/>
      <c r="D2002" t="s">
        <v>1849</v>
      </c>
    </row>
    <row r="2003" spans="3:4">
      <c r="C2003" s="2"/>
    </row>
    <row r="2004" spans="3:4">
      <c r="C2004" s="2"/>
      <c r="D2004" t="s">
        <v>1848</v>
      </c>
    </row>
    <row r="2005" spans="3:4">
      <c r="C2005" s="2"/>
    </row>
    <row r="2006" spans="3:4">
      <c r="C2006" s="2"/>
    </row>
    <row r="2007" spans="3:4">
      <c r="C2007" s="2"/>
    </row>
    <row r="2008" spans="3:4">
      <c r="C2008" s="2" t="s">
        <v>1355</v>
      </c>
    </row>
    <row r="2009" spans="3:4">
      <c r="C2009" s="2" t="s">
        <v>1362</v>
      </c>
    </row>
    <row r="2010" spans="3:4">
      <c r="C2010" s="2"/>
      <c r="D2010" t="s">
        <v>1847</v>
      </c>
    </row>
    <row r="2011" spans="3:4">
      <c r="C2011" s="2"/>
    </row>
    <row r="2012" spans="3:4">
      <c r="C2012" s="2"/>
      <c r="D2012" t="s">
        <v>1846</v>
      </c>
    </row>
    <row r="2013" spans="3:4">
      <c r="C2013" s="2"/>
    </row>
    <row r="2014" spans="3:4">
      <c r="C2014" s="2"/>
    </row>
    <row r="2015" spans="3:4">
      <c r="C2015" s="2"/>
    </row>
    <row r="2016" spans="3:4">
      <c r="C2016" s="2" t="s">
        <v>1363</v>
      </c>
    </row>
    <row r="2017" spans="3:4">
      <c r="C2017" s="2"/>
      <c r="D2017" t="s">
        <v>1845</v>
      </c>
    </row>
    <row r="2018" spans="3:4">
      <c r="C2018" s="2"/>
    </row>
    <row r="2019" spans="3:4">
      <c r="C2019" s="2"/>
      <c r="D2019" t="s">
        <v>1844</v>
      </c>
    </row>
    <row r="2020" spans="3:4">
      <c r="C2020" s="2"/>
    </row>
    <row r="2021" spans="3:4">
      <c r="C2021" s="2"/>
      <c r="D2021" t="s">
        <v>1843</v>
      </c>
    </row>
    <row r="2022" spans="3:4">
      <c r="C2022" s="2"/>
    </row>
    <row r="2023" spans="3:4">
      <c r="C2023" s="2"/>
      <c r="D2023" t="s">
        <v>1842</v>
      </c>
    </row>
    <row r="2024" spans="3:4">
      <c r="C2024" s="2"/>
    </row>
    <row r="2025" spans="3:4">
      <c r="C2025" s="2"/>
    </row>
    <row r="2026" spans="3:4">
      <c r="C2026" s="2"/>
    </row>
    <row r="2027" spans="3:4">
      <c r="C2027" s="2" t="s">
        <v>1354</v>
      </c>
    </row>
    <row r="2028" spans="3:4">
      <c r="C2028" s="2"/>
      <c r="D2028" t="s">
        <v>1841</v>
      </c>
    </row>
    <row r="2029" spans="3:4">
      <c r="C2029" s="2"/>
    </row>
    <row r="2030" spans="3:4">
      <c r="C2030" s="2"/>
      <c r="D2030" t="s">
        <v>1840</v>
      </c>
    </row>
    <row r="2031" spans="3:4">
      <c r="C2031" s="2"/>
    </row>
    <row r="2032" spans="3:4">
      <c r="C2032" s="2"/>
      <c r="D2032" t="s">
        <v>1839</v>
      </c>
    </row>
    <row r="2033" spans="3:4">
      <c r="C2033" s="2"/>
    </row>
    <row r="2034" spans="3:4">
      <c r="C2034" s="2"/>
    </row>
    <row r="2035" spans="3:4">
      <c r="C2035" s="2"/>
    </row>
    <row r="2036" spans="3:4">
      <c r="C2036" s="2"/>
    </row>
    <row r="2037" spans="3:4">
      <c r="C2037" s="2"/>
    </row>
    <row r="2038" spans="3:4">
      <c r="C2038" s="2" t="s">
        <v>1838</v>
      </c>
    </row>
    <row r="2039" spans="3:4">
      <c r="C2039" s="2"/>
      <c r="D2039" t="s">
        <v>1837</v>
      </c>
    </row>
    <row r="2040" spans="3:4">
      <c r="C2040" s="2"/>
    </row>
    <row r="2041" spans="3:4">
      <c r="C2041" s="2"/>
      <c r="D2041" t="s">
        <v>1836</v>
      </c>
    </row>
    <row r="2042" spans="3:4">
      <c r="C2042" s="2"/>
    </row>
    <row r="2043" spans="3:4">
      <c r="C2043" s="2"/>
      <c r="D2043" t="s">
        <v>1835</v>
      </c>
    </row>
    <row r="2044" spans="3:4">
      <c r="C2044" s="2"/>
    </row>
    <row r="2045" spans="3:4">
      <c r="C2045" s="2"/>
      <c r="D2045" t="s">
        <v>1834</v>
      </c>
    </row>
    <row r="2046" spans="3:4">
      <c r="C2046" s="2"/>
      <c r="D2046" t="s">
        <v>1833</v>
      </c>
    </row>
    <row r="2047" spans="3:4">
      <c r="C2047" s="2"/>
      <c r="D2047" t="s">
        <v>1832</v>
      </c>
    </row>
    <row r="2048" spans="3:4">
      <c r="C2048" s="2"/>
    </row>
    <row r="2049" spans="3:4">
      <c r="C2049" s="2"/>
      <c r="D2049" t="s">
        <v>1831</v>
      </c>
    </row>
    <row r="2050" spans="3:4">
      <c r="C2050" s="2"/>
    </row>
    <row r="2051" spans="3:4">
      <c r="C2051" s="2" t="s">
        <v>1830</v>
      </c>
    </row>
    <row r="2052" spans="3:4">
      <c r="C2052" s="2"/>
      <c r="D2052" t="s">
        <v>1829</v>
      </c>
    </row>
    <row r="2053" spans="3:4">
      <c r="C2053" s="2"/>
    </row>
    <row r="2054" spans="3:4">
      <c r="C2054" s="2"/>
      <c r="D2054" t="s">
        <v>1828</v>
      </c>
    </row>
    <row r="2055" spans="3:4">
      <c r="C2055" s="2"/>
    </row>
    <row r="2056" spans="3:4">
      <c r="C2056" s="2"/>
      <c r="D2056" t="s">
        <v>1827</v>
      </c>
    </row>
    <row r="2057" spans="3:4">
      <c r="C2057" s="2"/>
    </row>
    <row r="2058" spans="3:4">
      <c r="C2058" s="2"/>
      <c r="D2058" t="s">
        <v>1826</v>
      </c>
    </row>
    <row r="2059" spans="3:4">
      <c r="C2059" s="2"/>
    </row>
    <row r="2060" spans="3:4">
      <c r="C2060" s="2"/>
      <c r="D2060" t="s">
        <v>1825</v>
      </c>
    </row>
    <row r="2061" spans="3:4">
      <c r="C2061" s="2"/>
    </row>
    <row r="2062" spans="3:4">
      <c r="C2062" s="2" t="s">
        <v>1824</v>
      </c>
    </row>
    <row r="2063" spans="3:4">
      <c r="C2063" s="2"/>
      <c r="D2063" t="s">
        <v>1823</v>
      </c>
    </row>
    <row r="2064" spans="3:4">
      <c r="C2064" s="2"/>
      <c r="D2064" t="s">
        <v>1822</v>
      </c>
    </row>
    <row r="2065" spans="3:5">
      <c r="C2065" s="2"/>
      <c r="D2065" t="s">
        <v>8736</v>
      </c>
    </row>
    <row r="2066" spans="3:5">
      <c r="C2066" s="2"/>
      <c r="E2066" t="s">
        <v>8737</v>
      </c>
    </row>
    <row r="2067" spans="3:5">
      <c r="C2067" s="2"/>
      <c r="E2067" t="s">
        <v>8738</v>
      </c>
    </row>
    <row r="2068" spans="3:5">
      <c r="C2068" s="2"/>
      <c r="E2068" t="s">
        <v>8739</v>
      </c>
    </row>
    <row r="2069" spans="3:5">
      <c r="C2069" s="2"/>
      <c r="E2069" t="s">
        <v>8740</v>
      </c>
    </row>
    <row r="2070" spans="3:5">
      <c r="C2070" s="2"/>
      <c r="D2070" t="s">
        <v>8741</v>
      </c>
    </row>
    <row r="2071" spans="3:5">
      <c r="C2071" s="2"/>
      <c r="D2071" t="s">
        <v>8742</v>
      </c>
    </row>
    <row r="2072" spans="3:5">
      <c r="C2072" s="2" t="s">
        <v>1358</v>
      </c>
    </row>
    <row r="2073" spans="3:5">
      <c r="C2073" s="2"/>
      <c r="D2073" t="s">
        <v>1821</v>
      </c>
    </row>
    <row r="2074" spans="3:5">
      <c r="C2074" s="2"/>
    </row>
    <row r="2075" spans="3:5">
      <c r="C2075" s="2"/>
      <c r="D2075" t="s">
        <v>1820</v>
      </c>
    </row>
    <row r="2076" spans="3:5">
      <c r="C2076" s="2"/>
    </row>
    <row r="2077" spans="3:5">
      <c r="C2077" s="2"/>
    </row>
    <row r="2078" spans="3:5">
      <c r="C2078" s="2"/>
    </row>
    <row r="2079" spans="3:5">
      <c r="C2079" s="2"/>
    </row>
    <row r="2080" spans="3:5">
      <c r="C2080" s="2"/>
    </row>
    <row r="2081" spans="3:4">
      <c r="C2081" s="2"/>
    </row>
    <row r="2082" spans="3:4">
      <c r="C2082" s="2"/>
    </row>
    <row r="2083" spans="3:4">
      <c r="C2083" s="2" t="s">
        <v>1364</v>
      </c>
    </row>
    <row r="2084" spans="3:4">
      <c r="C2084" s="2"/>
      <c r="D2084" t="s">
        <v>1819</v>
      </c>
    </row>
    <row r="2085" spans="3:4">
      <c r="C2085" s="2"/>
    </row>
    <row r="2086" spans="3:4">
      <c r="C2086" s="2"/>
      <c r="D2086" t="s">
        <v>1818</v>
      </c>
    </row>
    <row r="2087" spans="3:4">
      <c r="C2087" s="2"/>
    </row>
    <row r="2088" spans="3:4">
      <c r="C2088" s="2"/>
      <c r="D2088" t="s">
        <v>1817</v>
      </c>
    </row>
    <row r="2089" spans="3:4">
      <c r="C2089" s="2"/>
    </row>
    <row r="2090" spans="3:4">
      <c r="C2090" s="2"/>
      <c r="D2090" t="s">
        <v>1816</v>
      </c>
    </row>
    <row r="2091" spans="3:4">
      <c r="C2091" s="2"/>
    </row>
    <row r="2092" spans="3:4">
      <c r="C2092" s="2"/>
      <c r="D2092" t="s">
        <v>1815</v>
      </c>
    </row>
    <row r="2093" spans="3:4">
      <c r="C2093" s="2"/>
    </row>
    <row r="2094" spans="3:4">
      <c r="C2094" s="2"/>
    </row>
    <row r="2095" spans="3:4">
      <c r="C2095" s="2" t="s">
        <v>1814</v>
      </c>
    </row>
    <row r="2096" spans="3:4">
      <c r="C2096" s="2" t="s">
        <v>1356</v>
      </c>
    </row>
    <row r="2097" spans="3:4">
      <c r="C2097" s="2" t="s">
        <v>1813</v>
      </c>
    </row>
    <row r="2098" spans="3:4">
      <c r="C2098" s="2"/>
      <c r="D2098" t="s">
        <v>1812</v>
      </c>
    </row>
    <row r="2099" spans="3:4">
      <c r="C2099" s="2"/>
    </row>
    <row r="2100" spans="3:4">
      <c r="C2100" s="2"/>
      <c r="D2100" t="s">
        <v>1811</v>
      </c>
    </row>
    <row r="2101" spans="3:4">
      <c r="C2101" s="2" t="s">
        <v>1810</v>
      </c>
    </row>
    <row r="2102" spans="3:4">
      <c r="C2102" s="2"/>
      <c r="D2102" t="s">
        <v>1809</v>
      </c>
    </row>
    <row r="2103" spans="3:4">
      <c r="C2103" s="2"/>
    </row>
    <row r="2104" spans="3:4">
      <c r="C2104" s="2"/>
    </row>
    <row r="2105" spans="3:4">
      <c r="C2105" t="s">
        <v>1808</v>
      </c>
    </row>
    <row r="2106" spans="3:4">
      <c r="C2106" t="s">
        <v>1369</v>
      </c>
    </row>
    <row r="2107" spans="3:4">
      <c r="D2107" t="s">
        <v>1807</v>
      </c>
    </row>
    <row r="2108" spans="3:4">
      <c r="D2108" t="s">
        <v>1806</v>
      </c>
    </row>
    <row r="2109" spans="3:4">
      <c r="D2109" t="s">
        <v>1805</v>
      </c>
    </row>
    <row r="2110" spans="3:4">
      <c r="D2110" t="s">
        <v>1804</v>
      </c>
    </row>
    <row r="2111" spans="3:4">
      <c r="D2111" t="s">
        <v>1803</v>
      </c>
    </row>
    <row r="2112" spans="3:4">
      <c r="C2112" s="2" t="s">
        <v>1802</v>
      </c>
    </row>
    <row r="2113" spans="3:4">
      <c r="C2113" t="s">
        <v>1801</v>
      </c>
    </row>
    <row r="2114" spans="3:4">
      <c r="D2114" t="s">
        <v>1800</v>
      </c>
    </row>
    <row r="2115" spans="3:4">
      <c r="D2115" s="1" t="s">
        <v>1799</v>
      </c>
    </row>
    <row r="2116" spans="3:4">
      <c r="D2116" t="s">
        <v>1798</v>
      </c>
    </row>
    <row r="2117" spans="3:4">
      <c r="D2117" t="s">
        <v>1797</v>
      </c>
    </row>
    <row r="2118" spans="3:4">
      <c r="D2118" t="s">
        <v>1796</v>
      </c>
    </row>
    <row r="2119" spans="3:4">
      <c r="D2119" t="s">
        <v>1795</v>
      </c>
    </row>
    <row r="2120" spans="3:4">
      <c r="D2120" t="s">
        <v>1794</v>
      </c>
    </row>
    <row r="2122" spans="3:4">
      <c r="C2122" t="s">
        <v>1793</v>
      </c>
    </row>
    <row r="2123" spans="3:4">
      <c r="D2123" t="s">
        <v>1792</v>
      </c>
    </row>
    <row r="2124" spans="3:4">
      <c r="C2124" t="s">
        <v>1791</v>
      </c>
    </row>
    <row r="2125" spans="3:4">
      <c r="D2125" t="s">
        <v>1790</v>
      </c>
    </row>
    <row r="2126" spans="3:4">
      <c r="D2126" t="s">
        <v>1789</v>
      </c>
    </row>
    <row r="2127" spans="3:4">
      <c r="C2127" t="s">
        <v>1788</v>
      </c>
    </row>
    <row r="2128" spans="3:4">
      <c r="D2128" t="s">
        <v>1787</v>
      </c>
    </row>
    <row r="2129" spans="3:5">
      <c r="D2129" t="s">
        <v>1786</v>
      </c>
    </row>
    <row r="2130" spans="3:5">
      <c r="E2130" t="s">
        <v>1785</v>
      </c>
    </row>
    <row r="2131" spans="3:5">
      <c r="D2131" t="s">
        <v>1784</v>
      </c>
    </row>
    <row r="2132" spans="3:5">
      <c r="D2132" t="s">
        <v>1783</v>
      </c>
    </row>
    <row r="2133" spans="3:5">
      <c r="D2133" t="s">
        <v>1782</v>
      </c>
    </row>
    <row r="2134" spans="3:5">
      <c r="C2134" t="s">
        <v>1781</v>
      </c>
    </row>
    <row r="2135" spans="3:5">
      <c r="D2135" t="s">
        <v>1780</v>
      </c>
    </row>
    <row r="2136" spans="3:5">
      <c r="D2136" t="s">
        <v>1779</v>
      </c>
    </row>
    <row r="2137" spans="3:5">
      <c r="D2137" t="s">
        <v>1778</v>
      </c>
    </row>
    <row r="2138" spans="3:5">
      <c r="C2138" t="s">
        <v>1777</v>
      </c>
    </row>
    <row r="2139" spans="3:5">
      <c r="D2139" t="s">
        <v>1776</v>
      </c>
    </row>
    <row r="2140" spans="3:5">
      <c r="D2140" t="s">
        <v>1775</v>
      </c>
    </row>
    <row r="2141" spans="3:5">
      <c r="C2141" t="s">
        <v>1774</v>
      </c>
    </row>
    <row r="2142" spans="3:5">
      <c r="D2142" t="s">
        <v>1773</v>
      </c>
    </row>
    <row r="2143" spans="3:5">
      <c r="D2143" t="s">
        <v>1772</v>
      </c>
      <c r="E2143" t="s">
        <v>1771</v>
      </c>
    </row>
    <row r="2144" spans="3:5">
      <c r="D2144" t="s">
        <v>1770</v>
      </c>
      <c r="E2144" t="s">
        <v>1757</v>
      </c>
    </row>
    <row r="2145" spans="2:8">
      <c r="D2145" t="s">
        <v>1381</v>
      </c>
      <c r="E2145" t="s">
        <v>1755</v>
      </c>
    </row>
    <row r="2146" spans="2:8">
      <c r="D2146" t="s">
        <v>1769</v>
      </c>
      <c r="E2146" t="s">
        <v>1755</v>
      </c>
    </row>
    <row r="2147" spans="2:8">
      <c r="D2147" t="s">
        <v>1768</v>
      </c>
      <c r="E2147" t="s">
        <v>1755</v>
      </c>
      <c r="F2147" t="s">
        <v>1767</v>
      </c>
      <c r="G2147" t="s">
        <v>1766</v>
      </c>
      <c r="H2147" t="s">
        <v>1765</v>
      </c>
    </row>
    <row r="2148" spans="2:8">
      <c r="D2148" t="s">
        <v>1379</v>
      </c>
      <c r="E2148" t="s">
        <v>1755</v>
      </c>
      <c r="F2148" t="s">
        <v>1757</v>
      </c>
      <c r="G2148" t="s">
        <v>1757</v>
      </c>
      <c r="H2148" t="s">
        <v>1764</v>
      </c>
    </row>
    <row r="2149" spans="2:8">
      <c r="D2149" t="s">
        <v>1382</v>
      </c>
      <c r="E2149" t="s">
        <v>1755</v>
      </c>
      <c r="F2149" t="s">
        <v>1759</v>
      </c>
      <c r="G2149" t="s">
        <v>1755</v>
      </c>
      <c r="H2149" t="s">
        <v>1762</v>
      </c>
    </row>
    <row r="2150" spans="2:8">
      <c r="D2150" t="s">
        <v>1763</v>
      </c>
      <c r="E2150" t="s">
        <v>1755</v>
      </c>
      <c r="F2150" t="s">
        <v>1759</v>
      </c>
      <c r="G2150" t="s">
        <v>1755</v>
      </c>
      <c r="H2150" t="s">
        <v>1762</v>
      </c>
    </row>
    <row r="2151" spans="2:8">
      <c r="D2151" t="s">
        <v>1383</v>
      </c>
      <c r="E2151" t="s">
        <v>1755</v>
      </c>
      <c r="F2151" t="s">
        <v>1759</v>
      </c>
      <c r="G2151" t="s">
        <v>1755</v>
      </c>
      <c r="H2151" t="s">
        <v>1762</v>
      </c>
    </row>
    <row r="2152" spans="2:8">
      <c r="D2152" t="s">
        <v>1761</v>
      </c>
      <c r="E2152" t="s">
        <v>1755</v>
      </c>
      <c r="F2152" t="s">
        <v>1759</v>
      </c>
      <c r="G2152" t="s">
        <v>1755</v>
      </c>
      <c r="H2152" t="s">
        <v>1758</v>
      </c>
    </row>
    <row r="2153" spans="2:8">
      <c r="C2153" t="s">
        <v>1760</v>
      </c>
      <c r="F2153" t="s">
        <v>1759</v>
      </c>
      <c r="G2153" t="s">
        <v>1755</v>
      </c>
      <c r="H2153" t="s">
        <v>1758</v>
      </c>
    </row>
    <row r="2154" spans="2:8">
      <c r="E2154" t="s">
        <v>1757</v>
      </c>
      <c r="F2154" t="s">
        <v>1759</v>
      </c>
      <c r="G2154" t="s">
        <v>1755</v>
      </c>
      <c r="H2154" t="s">
        <v>1758</v>
      </c>
    </row>
    <row r="2155" spans="2:8">
      <c r="E2155" t="s">
        <v>1757</v>
      </c>
      <c r="F2155" t="s">
        <v>1759</v>
      </c>
      <c r="G2155" t="s">
        <v>1755</v>
      </c>
      <c r="H2155" t="s">
        <v>1758</v>
      </c>
    </row>
    <row r="2156" spans="2:8">
      <c r="E2156" t="s">
        <v>1757</v>
      </c>
      <c r="F2156" t="s">
        <v>1756</v>
      </c>
      <c r="G2156" t="s">
        <v>1755</v>
      </c>
      <c r="H2156" t="s">
        <v>1754</v>
      </c>
    </row>
    <row r="2159" spans="2:8">
      <c r="B2159" t="s">
        <v>1753</v>
      </c>
      <c r="C2159" t="s">
        <v>1385</v>
      </c>
    </row>
    <row r="2160" spans="2:8">
      <c r="C2160" t="s">
        <v>1384</v>
      </c>
    </row>
    <row r="2161" spans="3:4">
      <c r="C2161" t="s">
        <v>1383</v>
      </c>
    </row>
    <row r="2162" spans="3:4">
      <c r="C2162" t="s">
        <v>1382</v>
      </c>
    </row>
    <row r="2163" spans="3:4">
      <c r="C2163" t="s">
        <v>1381</v>
      </c>
    </row>
    <row r="2164" spans="3:4">
      <c r="C2164" t="s">
        <v>1380</v>
      </c>
    </row>
    <row r="2165" spans="3:4">
      <c r="C2165" t="s">
        <v>1379</v>
      </c>
    </row>
    <row r="2166" spans="3:4">
      <c r="D2166" t="s">
        <v>1752</v>
      </c>
    </row>
    <row r="2167" spans="3:4">
      <c r="D2167" t="s">
        <v>1751</v>
      </c>
    </row>
    <row r="2182" spans="1:4">
      <c r="A2182" t="s">
        <v>1750</v>
      </c>
    </row>
    <row r="2184" spans="1:4">
      <c r="B2184" t="s">
        <v>1749</v>
      </c>
      <c r="C2184" s="2" t="s">
        <v>1748</v>
      </c>
    </row>
    <row r="2185" spans="1:4">
      <c r="C2185" t="s">
        <v>1747</v>
      </c>
    </row>
    <row r="2188" spans="1:4">
      <c r="C2188" t="s">
        <v>1746</v>
      </c>
    </row>
    <row r="2189" spans="1:4">
      <c r="D2189" t="s">
        <v>1745</v>
      </c>
    </row>
    <row r="2190" spans="1:4">
      <c r="D2190" t="s">
        <v>1744</v>
      </c>
    </row>
    <row r="2191" spans="1:4">
      <c r="D2191" t="s">
        <v>1743</v>
      </c>
    </row>
    <row r="2192" spans="1:4">
      <c r="C2192" t="s">
        <v>1742</v>
      </c>
    </row>
    <row r="2193" spans="3:4">
      <c r="C2193" t="s">
        <v>1741</v>
      </c>
    </row>
    <row r="2194" spans="3:4">
      <c r="C2194" t="s">
        <v>1740</v>
      </c>
    </row>
    <row r="2196" spans="3:4">
      <c r="C2196" t="s">
        <v>1739</v>
      </c>
    </row>
    <row r="2197" spans="3:4">
      <c r="C2197" t="s">
        <v>1738</v>
      </c>
    </row>
    <row r="2198" spans="3:4">
      <c r="D2198" t="s">
        <v>1737</v>
      </c>
    </row>
    <row r="2199" spans="3:4">
      <c r="D2199" t="s">
        <v>1736</v>
      </c>
    </row>
    <row r="2200" spans="3:4">
      <c r="D2200" t="s">
        <v>1735</v>
      </c>
    </row>
    <row r="2201" spans="3:4">
      <c r="D2201" t="s">
        <v>1734</v>
      </c>
    </row>
    <row r="2202" spans="3:4">
      <c r="C2202" t="s">
        <v>1733</v>
      </c>
    </row>
    <row r="2203" spans="3:4">
      <c r="D2203" t="s">
        <v>1732</v>
      </c>
    </row>
    <row r="2204" spans="3:4">
      <c r="D2204" t="s">
        <v>1731</v>
      </c>
    </row>
    <row r="2205" spans="3:4">
      <c r="C2205" t="s">
        <v>1730</v>
      </c>
    </row>
    <row r="2206" spans="3:4">
      <c r="C2206" t="s">
        <v>1729</v>
      </c>
    </row>
    <row r="2207" spans="3:4">
      <c r="D2207" t="s">
        <v>1728</v>
      </c>
    </row>
    <row r="2208" spans="3:4">
      <c r="D2208" t="s">
        <v>1727</v>
      </c>
    </row>
    <row r="2209" spans="3:4">
      <c r="D2209" t="s">
        <v>1726</v>
      </c>
    </row>
    <row r="2210" spans="3:4">
      <c r="D2210" t="s">
        <v>1725</v>
      </c>
    </row>
    <row r="2211" spans="3:4">
      <c r="C2211" t="s">
        <v>1724</v>
      </c>
    </row>
    <row r="2212" spans="3:4">
      <c r="C2212" t="s">
        <v>1723</v>
      </c>
    </row>
    <row r="2213" spans="3:4">
      <c r="C2213" t="s">
        <v>1722</v>
      </c>
    </row>
    <row r="2214" spans="3:4">
      <c r="C2214" t="s">
        <v>1721</v>
      </c>
    </row>
    <row r="2215" spans="3:4">
      <c r="C2215" t="s">
        <v>1720</v>
      </c>
    </row>
    <row r="2216" spans="3:4">
      <c r="C2216" t="s">
        <v>1719</v>
      </c>
    </row>
    <row r="2217" spans="3:4">
      <c r="D2217" t="s">
        <v>1718</v>
      </c>
    </row>
    <row r="2218" spans="3:4">
      <c r="D2218" t="s">
        <v>1717</v>
      </c>
    </row>
    <row r="2219" spans="3:4">
      <c r="D2219" t="s">
        <v>1716</v>
      </c>
    </row>
    <row r="2220" spans="3:4">
      <c r="D2220" t="s">
        <v>1715</v>
      </c>
    </row>
    <row r="2221" spans="3:4">
      <c r="C2221" t="s">
        <v>1714</v>
      </c>
    </row>
    <row r="2222" spans="3:4">
      <c r="C2222" t="s">
        <v>1713</v>
      </c>
    </row>
    <row r="2223" spans="3:4">
      <c r="C2223" t="s">
        <v>1603</v>
      </c>
    </row>
    <row r="2224" spans="3:4">
      <c r="C2224" t="s">
        <v>1712</v>
      </c>
    </row>
    <row r="2225" spans="3:4">
      <c r="C2225" t="s">
        <v>1711</v>
      </c>
    </row>
    <row r="2226" spans="3:4">
      <c r="C2226" t="s">
        <v>1710</v>
      </c>
    </row>
    <row r="2227" spans="3:4">
      <c r="C2227" t="s">
        <v>1709</v>
      </c>
    </row>
    <row r="2228" spans="3:4">
      <c r="C2228" t="s">
        <v>1708</v>
      </c>
    </row>
    <row r="2229" spans="3:4">
      <c r="C2229" t="s">
        <v>1707</v>
      </c>
    </row>
    <row r="2230" spans="3:4">
      <c r="D2230" t="s">
        <v>1706</v>
      </c>
    </row>
    <row r="2231" spans="3:4">
      <c r="D2231" t="s">
        <v>1705</v>
      </c>
    </row>
    <row r="2232" spans="3:4">
      <c r="D2232" t="s">
        <v>1704</v>
      </c>
    </row>
    <row r="2233" spans="3:4">
      <c r="D2233" t="s">
        <v>1703</v>
      </c>
    </row>
    <row r="2234" spans="3:4">
      <c r="C2234" t="s">
        <v>1702</v>
      </c>
    </row>
    <row r="2235" spans="3:4">
      <c r="C2235" t="s">
        <v>1701</v>
      </c>
    </row>
    <row r="2236" spans="3:4">
      <c r="C2236" t="s">
        <v>1686</v>
      </c>
    </row>
    <row r="2237" spans="3:4">
      <c r="C2237" t="s">
        <v>1700</v>
      </c>
    </row>
    <row r="2238" spans="3:4">
      <c r="C2238" t="s">
        <v>1699</v>
      </c>
    </row>
    <row r="2239" spans="3:4">
      <c r="D2239" t="s">
        <v>1698</v>
      </c>
    </row>
    <row r="2240" spans="3:4">
      <c r="D2240" t="s">
        <v>1697</v>
      </c>
    </row>
    <row r="2241" spans="3:4">
      <c r="D2241" t="s">
        <v>1696</v>
      </c>
    </row>
    <row r="2242" spans="3:4">
      <c r="D2242" t="s">
        <v>1695</v>
      </c>
    </row>
    <row r="2243" spans="3:4">
      <c r="C2243" t="s">
        <v>1694</v>
      </c>
    </row>
    <row r="2244" spans="3:4">
      <c r="C2244" t="s">
        <v>1693</v>
      </c>
    </row>
    <row r="2245" spans="3:4">
      <c r="C2245" t="s">
        <v>1692</v>
      </c>
    </row>
    <row r="2246" spans="3:4">
      <c r="C2246" t="s">
        <v>1691</v>
      </c>
    </row>
    <row r="2247" spans="3:4">
      <c r="D2247" t="s">
        <v>1690</v>
      </c>
    </row>
    <row r="2248" spans="3:4">
      <c r="D2248" t="s">
        <v>1689</v>
      </c>
    </row>
    <row r="2249" spans="3:4">
      <c r="D2249" t="s">
        <v>1688</v>
      </c>
    </row>
    <row r="2250" spans="3:4">
      <c r="D2250" t="s">
        <v>1687</v>
      </c>
    </row>
    <row r="2251" spans="3:4">
      <c r="C2251" t="s">
        <v>1686</v>
      </c>
    </row>
    <row r="2252" spans="3:4">
      <c r="C2252" t="s">
        <v>1685</v>
      </c>
    </row>
    <row r="2253" spans="3:4">
      <c r="C2253" t="s">
        <v>1684</v>
      </c>
    </row>
    <row r="2254" spans="3:4">
      <c r="C2254" t="s">
        <v>1683</v>
      </c>
    </row>
    <row r="2255" spans="3:4">
      <c r="C2255" t="s">
        <v>1682</v>
      </c>
    </row>
    <row r="2256" spans="3:4">
      <c r="C2256" t="s">
        <v>1681</v>
      </c>
    </row>
    <row r="2257" spans="2:4">
      <c r="D2257" t="s">
        <v>1680</v>
      </c>
    </row>
    <row r="2258" spans="2:4">
      <c r="D2258" t="s">
        <v>1679</v>
      </c>
    </row>
    <row r="2259" spans="2:4">
      <c r="D2259" t="s">
        <v>1678</v>
      </c>
    </row>
    <row r="2260" spans="2:4">
      <c r="D2260" t="s">
        <v>1677</v>
      </c>
    </row>
    <row r="2261" spans="2:4">
      <c r="C2261" t="s">
        <v>1676</v>
      </c>
    </row>
    <row r="2265" spans="2:4">
      <c r="B2265" t="s">
        <v>1675</v>
      </c>
      <c r="C2265" t="s">
        <v>1674</v>
      </c>
    </row>
    <row r="2266" spans="2:4">
      <c r="C2266" t="s">
        <v>1673</v>
      </c>
    </row>
    <row r="2267" spans="2:4">
      <c r="C2267" t="s">
        <v>1672</v>
      </c>
    </row>
    <row r="2268" spans="2:4">
      <c r="C2268" t="s">
        <v>1671</v>
      </c>
    </row>
    <row r="2269" spans="2:4">
      <c r="D2269" t="s">
        <v>1670</v>
      </c>
    </row>
    <row r="2270" spans="2:4">
      <c r="D2270" t="s">
        <v>1669</v>
      </c>
    </row>
    <row r="2271" spans="2:4">
      <c r="D2271" t="s">
        <v>1668</v>
      </c>
    </row>
    <row r="2272" spans="2:4">
      <c r="D2272" t="s">
        <v>1667</v>
      </c>
    </row>
    <row r="2273" spans="2:4">
      <c r="D2273" t="s">
        <v>1666</v>
      </c>
    </row>
    <row r="2274" spans="2:4">
      <c r="C2274" t="s">
        <v>1665</v>
      </c>
    </row>
    <row r="2275" spans="2:4">
      <c r="C2275" t="s">
        <v>1664</v>
      </c>
    </row>
    <row r="2276" spans="2:4">
      <c r="C2276" t="s">
        <v>1663</v>
      </c>
    </row>
    <row r="2277" spans="2:4">
      <c r="C2277" t="s">
        <v>1662</v>
      </c>
    </row>
    <row r="2278" spans="2:4">
      <c r="C2278" t="s">
        <v>1661</v>
      </c>
    </row>
    <row r="2279" spans="2:4">
      <c r="C2279" t="s">
        <v>1660</v>
      </c>
    </row>
    <row r="2280" spans="2:4">
      <c r="C2280" t="s">
        <v>1659</v>
      </c>
    </row>
    <row r="2282" spans="2:4">
      <c r="B2282" t="s">
        <v>1658</v>
      </c>
      <c r="C2282" t="s">
        <v>1657</v>
      </c>
    </row>
    <row r="2283" spans="2:4">
      <c r="C2283" t="s">
        <v>1656</v>
      </c>
    </row>
    <row r="2284" spans="2:4">
      <c r="C2284" t="s">
        <v>1655</v>
      </c>
    </row>
    <row r="2285" spans="2:4">
      <c r="C2285" t="s">
        <v>1654</v>
      </c>
    </row>
    <row r="2286" spans="2:4">
      <c r="D2286" t="s">
        <v>1653</v>
      </c>
    </row>
    <row r="2287" spans="2:4">
      <c r="D2287" t="s">
        <v>1652</v>
      </c>
    </row>
    <row r="2288" spans="2:4">
      <c r="D2288" t="s">
        <v>1651</v>
      </c>
    </row>
    <row r="2289" spans="3:4">
      <c r="D2289" t="s">
        <v>1650</v>
      </c>
    </row>
    <row r="2290" spans="3:4">
      <c r="C2290" t="s">
        <v>1649</v>
      </c>
    </row>
    <row r="2291" spans="3:4">
      <c r="C2291" t="s">
        <v>1648</v>
      </c>
    </row>
    <row r="2292" spans="3:4">
      <c r="C2292" t="s">
        <v>1647</v>
      </c>
    </row>
    <row r="2293" spans="3:4">
      <c r="C2293" t="s">
        <v>1646</v>
      </c>
    </row>
    <row r="2294" spans="3:4">
      <c r="D2294" t="s">
        <v>1645</v>
      </c>
    </row>
    <row r="2295" spans="3:4">
      <c r="D2295" t="s">
        <v>1644</v>
      </c>
    </row>
    <row r="2296" spans="3:4">
      <c r="D2296" t="s">
        <v>1643</v>
      </c>
    </row>
    <row r="2297" spans="3:4">
      <c r="D2297" t="s">
        <v>1642</v>
      </c>
    </row>
    <row r="2298" spans="3:4">
      <c r="C2298" t="s">
        <v>1641</v>
      </c>
    </row>
    <row r="2299" spans="3:4">
      <c r="C2299" t="s">
        <v>1613</v>
      </c>
    </row>
    <row r="2300" spans="3:4">
      <c r="C2300" t="s">
        <v>1640</v>
      </c>
    </row>
    <row r="2322" spans="2:4">
      <c r="B2322" t="s">
        <v>1639</v>
      </c>
      <c r="C2322" t="s">
        <v>1626</v>
      </c>
    </row>
    <row r="2323" spans="2:4">
      <c r="C2323" t="s">
        <v>1638</v>
      </c>
    </row>
    <row r="2324" spans="2:4">
      <c r="D2324" t="s">
        <v>1637</v>
      </c>
    </row>
    <row r="2325" spans="2:4">
      <c r="C2325" t="s">
        <v>1636</v>
      </c>
    </row>
    <row r="2326" spans="2:4">
      <c r="D2326" t="s">
        <v>1635</v>
      </c>
    </row>
    <row r="2327" spans="2:4">
      <c r="D2327" t="s">
        <v>1634</v>
      </c>
    </row>
    <row r="2328" spans="2:4">
      <c r="D2328" t="s">
        <v>1633</v>
      </c>
    </row>
    <row r="2329" spans="2:4">
      <c r="D2329" t="s">
        <v>1632</v>
      </c>
    </row>
    <row r="2330" spans="2:4">
      <c r="D2330" t="s">
        <v>1631</v>
      </c>
    </row>
    <row r="2331" spans="2:4">
      <c r="D2331" t="s">
        <v>1630</v>
      </c>
    </row>
    <row r="2332" spans="2:4">
      <c r="C2332" t="s">
        <v>1629</v>
      </c>
    </row>
    <row r="2333" spans="2:4">
      <c r="C2333" t="s">
        <v>1628</v>
      </c>
    </row>
    <row r="2334" spans="2:4">
      <c r="C2334" t="s">
        <v>1627</v>
      </c>
    </row>
    <row r="2335" spans="2:4">
      <c r="C2335" t="s">
        <v>1626</v>
      </c>
    </row>
    <row r="2336" spans="2:4">
      <c r="C2336" t="s">
        <v>1625</v>
      </c>
    </row>
    <row r="2337" spans="3:4">
      <c r="C2337" t="s">
        <v>1624</v>
      </c>
    </row>
    <row r="2338" spans="3:4">
      <c r="C2338" t="s">
        <v>1623</v>
      </c>
    </row>
    <row r="2339" spans="3:4">
      <c r="C2339" t="s">
        <v>1622</v>
      </c>
    </row>
    <row r="2340" spans="3:4">
      <c r="C2340" t="s">
        <v>1621</v>
      </c>
    </row>
    <row r="2341" spans="3:4">
      <c r="C2341" t="s">
        <v>1620</v>
      </c>
    </row>
    <row r="2348" spans="3:4">
      <c r="C2348" t="s">
        <v>1619</v>
      </c>
    </row>
    <row r="2349" spans="3:4">
      <c r="D2349" t="s">
        <v>1618</v>
      </c>
    </row>
    <row r="2350" spans="3:4">
      <c r="D2350" t="s">
        <v>1617</v>
      </c>
    </row>
    <row r="2351" spans="3:4">
      <c r="C2351" t="s">
        <v>1616</v>
      </c>
    </row>
    <row r="2352" spans="3:4">
      <c r="D2352" t="s">
        <v>1615</v>
      </c>
    </row>
    <row r="2353" spans="3:5">
      <c r="D2353" t="s">
        <v>1614</v>
      </c>
    </row>
    <row r="2356" spans="3:5">
      <c r="D2356" t="s">
        <v>1613</v>
      </c>
    </row>
    <row r="2357" spans="3:5">
      <c r="D2357" t="s">
        <v>1612</v>
      </c>
    </row>
    <row r="2358" spans="3:5">
      <c r="D2358" t="s">
        <v>1611</v>
      </c>
    </row>
    <row r="2361" spans="3:5" ht="16.5" customHeight="1">
      <c r="C2361" t="s">
        <v>1610</v>
      </c>
    </row>
    <row r="2362" spans="3:5">
      <c r="D2362" t="s">
        <v>1609</v>
      </c>
    </row>
    <row r="2363" spans="3:5">
      <c r="D2363" t="s">
        <v>1608</v>
      </c>
    </row>
    <row r="2364" spans="3:5">
      <c r="E2364" t="s">
        <v>1607</v>
      </c>
    </row>
    <row r="2365" spans="3:5">
      <c r="E2365" t="s">
        <v>1606</v>
      </c>
    </row>
    <row r="2366" spans="3:5">
      <c r="D2366" t="s">
        <v>1605</v>
      </c>
    </row>
    <row r="2367" spans="3:5">
      <c r="C2367" t="s">
        <v>1604</v>
      </c>
    </row>
    <row r="2368" spans="3:5">
      <c r="D2368" t="s">
        <v>1603</v>
      </c>
    </row>
    <row r="2373" spans="2:4">
      <c r="B2373" t="s">
        <v>1602</v>
      </c>
      <c r="C2373" t="s">
        <v>1601</v>
      </c>
    </row>
    <row r="2374" spans="2:4">
      <c r="C2374" t="s">
        <v>1600</v>
      </c>
    </row>
    <row r="2375" spans="2:4">
      <c r="C2375" t="s">
        <v>1599</v>
      </c>
    </row>
    <row r="2376" spans="2:4">
      <c r="C2376" t="s">
        <v>1598</v>
      </c>
    </row>
    <row r="2377" spans="2:4">
      <c r="C2377" t="s">
        <v>1597</v>
      </c>
    </row>
    <row r="2378" spans="2:4">
      <c r="C2378" t="s">
        <v>1596</v>
      </c>
    </row>
    <row r="2379" spans="2:4">
      <c r="C2379" t="s">
        <v>1595</v>
      </c>
    </row>
    <row r="2380" spans="2:4">
      <c r="D2380" t="s">
        <v>1594</v>
      </c>
    </row>
    <row r="2381" spans="2:4">
      <c r="D2381" t="s">
        <v>1593</v>
      </c>
    </row>
    <row r="2382" spans="2:4">
      <c r="D2382" t="s">
        <v>1592</v>
      </c>
    </row>
    <row r="2383" spans="2:4">
      <c r="D2383" t="s">
        <v>1591</v>
      </c>
    </row>
    <row r="2384" spans="2:4">
      <c r="C2384" t="s">
        <v>1590</v>
      </c>
    </row>
    <row r="2385" spans="3:4">
      <c r="C2385" t="s">
        <v>1589</v>
      </c>
    </row>
    <row r="2386" spans="3:4">
      <c r="C2386" t="s">
        <v>1588</v>
      </c>
    </row>
    <row r="2387" spans="3:4">
      <c r="C2387" t="s">
        <v>1587</v>
      </c>
    </row>
    <row r="2388" spans="3:4">
      <c r="D2388" t="s">
        <v>1586</v>
      </c>
    </row>
    <row r="2389" spans="3:4">
      <c r="D2389" t="s">
        <v>1585</v>
      </c>
    </row>
    <row r="2390" spans="3:4">
      <c r="D2390" t="s">
        <v>1584</v>
      </c>
    </row>
    <row r="2391" spans="3:4">
      <c r="D2391" t="s">
        <v>1583</v>
      </c>
    </row>
    <row r="2392" spans="3:4">
      <c r="C2392" t="s">
        <v>1582</v>
      </c>
    </row>
    <row r="2393" spans="3:4">
      <c r="C2393" s="2" t="s">
        <v>1581</v>
      </c>
    </row>
    <row r="2394" spans="3:4">
      <c r="C2394" s="2" t="s">
        <v>1580</v>
      </c>
    </row>
    <row r="2395" spans="3:4">
      <c r="C2395" s="2"/>
      <c r="D2395" t="s">
        <v>1579</v>
      </c>
    </row>
    <row r="2396" spans="3:4">
      <c r="C2396" s="2"/>
      <c r="D2396" t="s">
        <v>1578</v>
      </c>
    </row>
    <row r="2397" spans="3:4">
      <c r="C2397" s="2"/>
      <c r="D2397" t="s">
        <v>1577</v>
      </c>
    </row>
    <row r="2398" spans="3:4">
      <c r="C2398" s="2"/>
      <c r="D2398" t="s">
        <v>1576</v>
      </c>
    </row>
    <row r="2399" spans="3:4">
      <c r="C2399" s="2" t="s">
        <v>1575</v>
      </c>
    </row>
    <row r="2400" spans="3:4">
      <c r="C2400" s="2" t="s">
        <v>1574</v>
      </c>
    </row>
    <row r="2401" spans="2:4">
      <c r="C2401" s="2" t="s">
        <v>1573</v>
      </c>
    </row>
    <row r="2402" spans="2:4">
      <c r="C2402" s="2" t="s">
        <v>1572</v>
      </c>
    </row>
    <row r="2403" spans="2:4">
      <c r="C2403" s="2" t="s">
        <v>1571</v>
      </c>
    </row>
    <row r="2404" spans="2:4">
      <c r="C2404" s="2" t="s">
        <v>1570</v>
      </c>
    </row>
    <row r="2405" spans="2:4">
      <c r="C2405" s="2"/>
    </row>
    <row r="2409" spans="2:4">
      <c r="B2409" t="s">
        <v>1569</v>
      </c>
      <c r="C2409" t="s">
        <v>1568</v>
      </c>
    </row>
    <row r="2411" spans="2:4">
      <c r="B2411" t="s">
        <v>1567</v>
      </c>
      <c r="C2411" t="s">
        <v>1566</v>
      </c>
    </row>
    <row r="2412" spans="2:4">
      <c r="C2412" t="s">
        <v>1565</v>
      </c>
    </row>
    <row r="2413" spans="2:4">
      <c r="D2413" t="s">
        <v>1564</v>
      </c>
    </row>
    <row r="2414" spans="2:4">
      <c r="D2414" t="s">
        <v>1563</v>
      </c>
    </row>
    <row r="2415" spans="2:4">
      <c r="D2415" t="s">
        <v>1562</v>
      </c>
    </row>
    <row r="2416" spans="2:4">
      <c r="C2416" t="s">
        <v>1561</v>
      </c>
    </row>
    <row r="2417" spans="3:5">
      <c r="D2417" t="s">
        <v>1560</v>
      </c>
    </row>
    <row r="2418" spans="3:5">
      <c r="C2418" t="s">
        <v>405</v>
      </c>
    </row>
    <row r="2419" spans="3:5">
      <c r="D2419" t="s">
        <v>1559</v>
      </c>
    </row>
    <row r="2420" spans="3:5">
      <c r="C2420" t="s">
        <v>1558</v>
      </c>
    </row>
    <row r="2421" spans="3:5">
      <c r="D2421" t="s">
        <v>1557</v>
      </c>
    </row>
    <row r="2422" spans="3:5">
      <c r="C2422" t="s">
        <v>1556</v>
      </c>
    </row>
    <row r="2423" spans="3:5">
      <c r="D2423" t="s">
        <v>1555</v>
      </c>
    </row>
    <row r="2424" spans="3:5">
      <c r="D2424" t="s">
        <v>1554</v>
      </c>
    </row>
    <row r="2427" spans="3:5">
      <c r="C2427" t="s">
        <v>931</v>
      </c>
    </row>
    <row r="2428" spans="3:5">
      <c r="D2428" t="s">
        <v>1553</v>
      </c>
    </row>
    <row r="2429" spans="3:5">
      <c r="E2429" t="s">
        <v>1552</v>
      </c>
    </row>
    <row r="2430" spans="3:5">
      <c r="D2430" t="s">
        <v>1551</v>
      </c>
    </row>
    <row r="2431" spans="3:5">
      <c r="E2431" t="s">
        <v>1550</v>
      </c>
    </row>
    <row r="2432" spans="3:5">
      <c r="D2432" t="s">
        <v>1549</v>
      </c>
    </row>
    <row r="2433" spans="3:5">
      <c r="E2433" t="s">
        <v>1548</v>
      </c>
    </row>
    <row r="2434" spans="3:5">
      <c r="E2434" t="s">
        <v>1547</v>
      </c>
    </row>
    <row r="2435" spans="3:5">
      <c r="E2435" t="s">
        <v>1546</v>
      </c>
    </row>
    <row r="2436" spans="3:5">
      <c r="E2436" t="s">
        <v>1545</v>
      </c>
    </row>
    <row r="2437" spans="3:5">
      <c r="D2437" t="s">
        <v>1544</v>
      </c>
    </row>
    <row r="2438" spans="3:5">
      <c r="D2438" t="s">
        <v>1543</v>
      </c>
    </row>
    <row r="2439" spans="3:5">
      <c r="D2439" t="s">
        <v>1542</v>
      </c>
    </row>
    <row r="2446" spans="3:5">
      <c r="C2446" t="s">
        <v>1541</v>
      </c>
    </row>
    <row r="2447" spans="3:5">
      <c r="D2447" t="s">
        <v>1540</v>
      </c>
    </row>
    <row r="2448" spans="3:5">
      <c r="D2448" t="s">
        <v>1539</v>
      </c>
    </row>
    <row r="2449" spans="3:5">
      <c r="D2449" t="s">
        <v>1538</v>
      </c>
    </row>
    <row r="2450" spans="3:5">
      <c r="D2450" t="s">
        <v>1537</v>
      </c>
    </row>
    <row r="2451" spans="3:5">
      <c r="D2451" t="s">
        <v>1536</v>
      </c>
    </row>
    <row r="2452" spans="3:5">
      <c r="D2452" t="s">
        <v>1535</v>
      </c>
    </row>
    <row r="2453" spans="3:5">
      <c r="E2453" t="s">
        <v>1534</v>
      </c>
    </row>
    <row r="2454" spans="3:5">
      <c r="E2454" t="s">
        <v>1533</v>
      </c>
    </row>
    <row r="2455" spans="3:5">
      <c r="E2455" t="s">
        <v>1532</v>
      </c>
    </row>
    <row r="2456" spans="3:5">
      <c r="E2456" t="s">
        <v>1531</v>
      </c>
    </row>
    <row r="2457" spans="3:5">
      <c r="E2457" t="s">
        <v>1530</v>
      </c>
    </row>
    <row r="2458" spans="3:5">
      <c r="E2458" t="s">
        <v>1529</v>
      </c>
    </row>
    <row r="2459" spans="3:5">
      <c r="D2459" t="s">
        <v>1528</v>
      </c>
    </row>
    <row r="2460" spans="3:5">
      <c r="D2460" t="s">
        <v>1527</v>
      </c>
    </row>
    <row r="2461" spans="3:5">
      <c r="D2461" t="s">
        <v>1526</v>
      </c>
    </row>
    <row r="2462" spans="3:5">
      <c r="D2462" t="s">
        <v>1525</v>
      </c>
    </row>
    <row r="2463" spans="3:5">
      <c r="C2463" t="s">
        <v>1524</v>
      </c>
    </row>
    <row r="2464" spans="3:5">
      <c r="D2464" t="s">
        <v>164</v>
      </c>
    </row>
    <row r="2465" spans="4:6">
      <c r="E2465" t="s">
        <v>1523</v>
      </c>
    </row>
    <row r="2466" spans="4:6">
      <c r="E2466" t="s">
        <v>1522</v>
      </c>
    </row>
    <row r="2467" spans="4:6">
      <c r="F2467" t="s">
        <v>1521</v>
      </c>
    </row>
    <row r="2468" spans="4:6">
      <c r="F2468" t="s">
        <v>1520</v>
      </c>
    </row>
    <row r="2469" spans="4:6">
      <c r="F2469" t="s">
        <v>1519</v>
      </c>
    </row>
    <row r="2470" spans="4:6">
      <c r="F2470" t="s">
        <v>1518</v>
      </c>
    </row>
    <row r="2471" spans="4:6">
      <c r="D2471" t="s">
        <v>1517</v>
      </c>
    </row>
    <row r="2472" spans="4:6">
      <c r="D2472" t="s">
        <v>1516</v>
      </c>
    </row>
    <row r="2473" spans="4:6">
      <c r="D2473" t="s">
        <v>1515</v>
      </c>
    </row>
    <row r="2474" spans="4:6">
      <c r="E2474" t="s">
        <v>1514</v>
      </c>
    </row>
    <row r="2475" spans="4:6">
      <c r="E2475" t="s">
        <v>1513</v>
      </c>
    </row>
    <row r="2476" spans="4:6">
      <c r="E2476" t="s">
        <v>1512</v>
      </c>
    </row>
    <row r="2477" spans="4:6">
      <c r="E2477" t="s">
        <v>1511</v>
      </c>
    </row>
    <row r="2478" spans="4:6">
      <c r="E2478" t="s">
        <v>1510</v>
      </c>
    </row>
    <row r="2482" spans="4:8">
      <c r="D2482" t="s">
        <v>1509</v>
      </c>
    </row>
    <row r="2483" spans="4:8">
      <c r="D2483" t="s">
        <v>1508</v>
      </c>
    </row>
    <row r="2484" spans="4:8">
      <c r="E2484" t="s">
        <v>1507</v>
      </c>
    </row>
    <row r="2485" spans="4:8">
      <c r="E2485" t="s">
        <v>1506</v>
      </c>
    </row>
    <row r="2486" spans="4:8">
      <c r="E2486" t="s">
        <v>1505</v>
      </c>
      <c r="H2486" t="s">
        <v>1504</v>
      </c>
    </row>
    <row r="2487" spans="4:8">
      <c r="E2487" t="s">
        <v>1503</v>
      </c>
      <c r="H2487" t="s">
        <v>1502</v>
      </c>
    </row>
    <row r="2488" spans="4:8">
      <c r="D2488" t="s">
        <v>1501</v>
      </c>
    </row>
    <row r="2489" spans="4:8">
      <c r="D2489" t="s">
        <v>1500</v>
      </c>
    </row>
    <row r="2490" spans="4:8">
      <c r="D2490" t="s">
        <v>1499</v>
      </c>
    </row>
    <row r="2491" spans="4:8">
      <c r="D2491" t="s">
        <v>1498</v>
      </c>
    </row>
    <row r="2492" spans="4:8">
      <c r="D2492" t="s">
        <v>1497</v>
      </c>
    </row>
    <row r="2493" spans="4:8">
      <c r="D2493" t="s">
        <v>1496</v>
      </c>
    </row>
    <row r="2494" spans="4:8">
      <c r="E2494" t="s">
        <v>1495</v>
      </c>
    </row>
    <row r="2495" spans="4:8">
      <c r="E2495" t="s">
        <v>1494</v>
      </c>
    </row>
    <row r="2496" spans="4:8">
      <c r="E2496" t="s">
        <v>1493</v>
      </c>
    </row>
    <row r="2497" spans="4:6">
      <c r="E2497" t="s">
        <v>1492</v>
      </c>
    </row>
    <row r="2498" spans="4:6">
      <c r="D2498" t="s">
        <v>1491</v>
      </c>
    </row>
    <row r="2499" spans="4:6">
      <c r="D2499" t="s">
        <v>1490</v>
      </c>
    </row>
    <row r="2500" spans="4:6">
      <c r="D2500" t="s">
        <v>1489</v>
      </c>
    </row>
    <row r="2501" spans="4:6">
      <c r="D2501" t="s">
        <v>1488</v>
      </c>
    </row>
    <row r="2502" spans="4:6">
      <c r="D2502" t="s">
        <v>1487</v>
      </c>
    </row>
    <row r="2503" spans="4:6">
      <c r="D2503" t="s">
        <v>1486</v>
      </c>
    </row>
    <row r="2504" spans="4:6">
      <c r="E2504" t="s">
        <v>1485</v>
      </c>
    </row>
    <row r="2505" spans="4:6">
      <c r="F2505" t="s">
        <v>1484</v>
      </c>
    </row>
    <row r="2506" spans="4:6">
      <c r="F2506" t="s">
        <v>1483</v>
      </c>
    </row>
    <row r="2507" spans="4:6">
      <c r="F2507" t="s">
        <v>1482</v>
      </c>
    </row>
    <row r="2508" spans="4:6">
      <c r="F2508" t="s">
        <v>1481</v>
      </c>
    </row>
    <row r="2509" spans="4:6">
      <c r="F2509" t="s">
        <v>1480</v>
      </c>
    </row>
    <row r="2510" spans="4:6">
      <c r="F2510" t="s">
        <v>1479</v>
      </c>
    </row>
    <row r="2511" spans="4:6">
      <c r="D2511" t="s">
        <v>1478</v>
      </c>
    </row>
    <row r="2512" spans="4:6">
      <c r="D2512" t="s">
        <v>1477</v>
      </c>
    </row>
    <row r="2513" spans="4:5">
      <c r="E2513" t="s">
        <v>1476</v>
      </c>
    </row>
    <row r="2514" spans="4:5">
      <c r="E2514" t="s">
        <v>1475</v>
      </c>
    </row>
    <row r="2515" spans="4:5">
      <c r="E2515" t="s">
        <v>1474</v>
      </c>
    </row>
    <row r="2516" spans="4:5">
      <c r="E2516" t="s">
        <v>1473</v>
      </c>
    </row>
    <row r="2517" spans="4:5">
      <c r="D2517" t="s">
        <v>1472</v>
      </c>
    </row>
    <row r="2518" spans="4:5">
      <c r="D2518" t="s">
        <v>1471</v>
      </c>
    </row>
    <row r="2519" spans="4:5">
      <c r="D2519" t="s">
        <v>1470</v>
      </c>
    </row>
    <row r="2520" spans="4:5">
      <c r="D2520" t="s">
        <v>1469</v>
      </c>
    </row>
    <row r="2521" spans="4:5">
      <c r="D2521" t="s">
        <v>1468</v>
      </c>
    </row>
    <row r="2522" spans="4:5">
      <c r="E2522" t="s">
        <v>1467</v>
      </c>
    </row>
    <row r="2523" spans="4:5">
      <c r="E2523" t="s">
        <v>1466</v>
      </c>
    </row>
    <row r="2524" spans="4:5">
      <c r="E2524" t="s">
        <v>1465</v>
      </c>
    </row>
    <row r="2525" spans="4:5">
      <c r="E2525" t="s">
        <v>1464</v>
      </c>
    </row>
    <row r="2526" spans="4:5">
      <c r="D2526" t="s">
        <v>1463</v>
      </c>
    </row>
    <row r="2527" spans="4:5">
      <c r="D2527" t="s">
        <v>1462</v>
      </c>
    </row>
    <row r="2528" spans="4:5">
      <c r="D2528" t="s">
        <v>1461</v>
      </c>
    </row>
    <row r="2529" spans="4:5">
      <c r="D2529" t="s">
        <v>1460</v>
      </c>
    </row>
    <row r="2530" spans="4:5">
      <c r="D2530" t="s">
        <v>1459</v>
      </c>
    </row>
    <row r="2531" spans="4:5">
      <c r="D2531" t="s">
        <v>1458</v>
      </c>
    </row>
    <row r="2532" spans="4:5">
      <c r="D2532" t="s">
        <v>1457</v>
      </c>
    </row>
    <row r="2533" spans="4:5">
      <c r="D2533" t="s">
        <v>1456</v>
      </c>
    </row>
    <row r="2534" spans="4:5">
      <c r="D2534" t="s">
        <v>1455</v>
      </c>
    </row>
    <row r="2535" spans="4:5">
      <c r="E2535" t="s">
        <v>1454</v>
      </c>
    </row>
    <row r="2536" spans="4:5">
      <c r="E2536" t="s">
        <v>1453</v>
      </c>
    </row>
    <row r="2537" spans="4:5">
      <c r="E2537" t="s">
        <v>1452</v>
      </c>
    </row>
    <row r="2538" spans="4:5">
      <c r="E2538" t="s">
        <v>1451</v>
      </c>
    </row>
    <row r="2539" spans="4:5">
      <c r="D2539" t="s">
        <v>1450</v>
      </c>
    </row>
    <row r="2540" spans="4:5">
      <c r="D2540" t="s">
        <v>1449</v>
      </c>
    </row>
    <row r="2541" spans="4:5">
      <c r="D2541" t="s">
        <v>1448</v>
      </c>
    </row>
    <row r="2542" spans="4:5">
      <c r="D2542" t="s">
        <v>1447</v>
      </c>
    </row>
    <row r="2543" spans="4:5">
      <c r="D2543" t="s">
        <v>1446</v>
      </c>
    </row>
    <row r="2544" spans="4:5">
      <c r="D2544" t="s">
        <v>1445</v>
      </c>
    </row>
    <row r="2545" spans="3:5">
      <c r="E2545" t="s">
        <v>1444</v>
      </c>
    </row>
    <row r="2546" spans="3:5">
      <c r="E2546" t="s">
        <v>1443</v>
      </c>
    </row>
    <row r="2547" spans="3:5">
      <c r="E2547" t="s">
        <v>1442</v>
      </c>
    </row>
    <row r="2548" spans="3:5">
      <c r="E2548" t="s">
        <v>1441</v>
      </c>
    </row>
    <row r="2549" spans="3:5">
      <c r="D2549" t="s">
        <v>1440</v>
      </c>
    </row>
    <row r="2550" spans="3:5">
      <c r="D2550" t="s">
        <v>1439</v>
      </c>
    </row>
    <row r="2551" spans="3:5">
      <c r="D2551" t="s">
        <v>1438</v>
      </c>
    </row>
    <row r="2552" spans="3:5">
      <c r="D2552" t="s">
        <v>1437</v>
      </c>
    </row>
    <row r="2553" spans="3:5">
      <c r="D2553" t="s">
        <v>1436</v>
      </c>
    </row>
    <row r="2554" spans="3:5">
      <c r="D2554" t="s">
        <v>1435</v>
      </c>
    </row>
    <row r="2555" spans="3:5">
      <c r="E2555" s="2"/>
    </row>
    <row r="2556" spans="3:5">
      <c r="C2556" t="s">
        <v>1434</v>
      </c>
    </row>
    <row r="2557" spans="3:5">
      <c r="D2557" t="s">
        <v>1433</v>
      </c>
    </row>
    <row r="2558" spans="3:5">
      <c r="D2558" t="s">
        <v>1432</v>
      </c>
    </row>
    <row r="2559" spans="3:5">
      <c r="D2559" t="s">
        <v>1431</v>
      </c>
    </row>
    <row r="2560" spans="3:5">
      <c r="E2560" t="s">
        <v>1430</v>
      </c>
    </row>
    <row r="2561" spans="4:5">
      <c r="E2561" t="s">
        <v>1429</v>
      </c>
    </row>
    <row r="2562" spans="4:5">
      <c r="E2562" t="s">
        <v>1428</v>
      </c>
    </row>
    <row r="2563" spans="4:5">
      <c r="E2563" t="s">
        <v>1427</v>
      </c>
    </row>
    <row r="2564" spans="4:5">
      <c r="E2564" t="s">
        <v>1426</v>
      </c>
    </row>
    <row r="2565" spans="4:5">
      <c r="E2565" t="s">
        <v>1425</v>
      </c>
    </row>
    <row r="2566" spans="4:5">
      <c r="D2566" t="s">
        <v>1424</v>
      </c>
    </row>
    <row r="2567" spans="4:5">
      <c r="D2567" t="s">
        <v>1423</v>
      </c>
    </row>
    <row r="2568" spans="4:5">
      <c r="D2568" t="s">
        <v>1422</v>
      </c>
    </row>
    <row r="2569" spans="4:5">
      <c r="E2569" t="s">
        <v>1421</v>
      </c>
    </row>
    <row r="2570" spans="4:5">
      <c r="E2570" t="s">
        <v>1420</v>
      </c>
    </row>
    <row r="2571" spans="4:5">
      <c r="E2571" t="s">
        <v>1419</v>
      </c>
    </row>
    <row r="2572" spans="4:5">
      <c r="E2572" t="s">
        <v>1418</v>
      </c>
    </row>
    <row r="2573" spans="4:5">
      <c r="D2573" t="s">
        <v>1417</v>
      </c>
    </row>
    <row r="2580" spans="3:5">
      <c r="C2580" t="s">
        <v>342</v>
      </c>
    </row>
    <row r="2581" spans="3:5">
      <c r="D2581" t="s">
        <v>1416</v>
      </c>
    </row>
    <row r="2582" spans="3:5">
      <c r="D2582" t="s">
        <v>1415</v>
      </c>
    </row>
    <row r="2586" spans="3:5">
      <c r="C2586" t="s">
        <v>966</v>
      </c>
    </row>
    <row r="2587" spans="3:5">
      <c r="D2587" t="s">
        <v>1414</v>
      </c>
    </row>
    <row r="2588" spans="3:5">
      <c r="E2588" s="2" t="s">
        <v>1413</v>
      </c>
    </row>
    <row r="2589" spans="3:5">
      <c r="E2589" s="2" t="s">
        <v>1412</v>
      </c>
    </row>
    <row r="2590" spans="3:5">
      <c r="D2590" t="s">
        <v>1411</v>
      </c>
    </row>
    <row r="2597" spans="2:4">
      <c r="B2597" t="s">
        <v>1410</v>
      </c>
      <c r="C2597" t="s">
        <v>1409</v>
      </c>
    </row>
    <row r="2598" spans="2:4">
      <c r="C2598" t="s">
        <v>1408</v>
      </c>
    </row>
    <row r="2599" spans="2:4">
      <c r="C2599" t="s">
        <v>1407</v>
      </c>
    </row>
    <row r="2600" spans="2:4">
      <c r="D2600" t="s">
        <v>1406</v>
      </c>
    </row>
    <row r="2601" spans="2:4">
      <c r="D2601" t="s">
        <v>1405</v>
      </c>
    </row>
    <row r="2602" spans="2:4">
      <c r="D2602" t="s">
        <v>1404</v>
      </c>
    </row>
    <row r="2603" spans="2:4">
      <c r="D2603" t="s">
        <v>1403</v>
      </c>
    </row>
    <row r="2606" spans="2:4">
      <c r="B2606" t="s">
        <v>1402</v>
      </c>
      <c r="C2606" t="s">
        <v>1401</v>
      </c>
    </row>
    <row r="2607" spans="2:4">
      <c r="C2607" t="s">
        <v>1400</v>
      </c>
    </row>
    <row r="2608" spans="2:4">
      <c r="D2608" t="s">
        <v>1399</v>
      </c>
    </row>
    <row r="2609" spans="1:4">
      <c r="D2609" t="s">
        <v>1398</v>
      </c>
    </row>
    <row r="2610" spans="1:4">
      <c r="D2610" t="s">
        <v>1397</v>
      </c>
    </row>
    <row r="2611" spans="1:4">
      <c r="D2611" t="s">
        <v>1396</v>
      </c>
    </row>
    <row r="2612" spans="1:4">
      <c r="C2612" t="s">
        <v>1395</v>
      </c>
    </row>
    <row r="2613" spans="1:4">
      <c r="C2613" t="s">
        <v>1394</v>
      </c>
    </row>
    <row r="2614" spans="1:4">
      <c r="C2614" t="s">
        <v>1393</v>
      </c>
    </row>
    <row r="2615" spans="1:4">
      <c r="C2615" t="s">
        <v>1392</v>
      </c>
    </row>
    <row r="2616" spans="1:4">
      <c r="C2616" t="s">
        <v>1391</v>
      </c>
    </row>
    <row r="2617" spans="1:4">
      <c r="C2617" t="s">
        <v>1390</v>
      </c>
    </row>
    <row r="2618" spans="1:4">
      <c r="C2618" t="s">
        <v>1389</v>
      </c>
    </row>
    <row r="2619" spans="1:4">
      <c r="C2619" t="s">
        <v>1388</v>
      </c>
    </row>
    <row r="2621" spans="1:4">
      <c r="B2621" t="s">
        <v>1387</v>
      </c>
    </row>
    <row r="2622" spans="1:4">
      <c r="B2622" t="s">
        <v>1386</v>
      </c>
    </row>
    <row r="2624" spans="1:4">
      <c r="A2624" t="s">
        <v>7653</v>
      </c>
    </row>
    <row r="2625" spans="2:3">
      <c r="B2625" t="s">
        <v>8908</v>
      </c>
    </row>
    <row r="2626" spans="2:3">
      <c r="C2626" t="s">
        <v>8909</v>
      </c>
    </row>
    <row r="2627" spans="2:3">
      <c r="C2627" t="s">
        <v>8910</v>
      </c>
    </row>
    <row r="2628" spans="2:3">
      <c r="C2628" t="s">
        <v>8911</v>
      </c>
    </row>
    <row r="2629" spans="2:3">
      <c r="C2629" s="34" t="s">
        <v>8837</v>
      </c>
    </row>
    <row r="2630" spans="2:3">
      <c r="B2630" s="2" t="s">
        <v>8912</v>
      </c>
    </row>
    <row r="2631" spans="2:3">
      <c r="C2631" s="34" t="s">
        <v>8913</v>
      </c>
    </row>
    <row r="2632" spans="2:3">
      <c r="C2632" t="s">
        <v>8914</v>
      </c>
    </row>
    <row r="2633" spans="2:3">
      <c r="C2633" t="s">
        <v>8915</v>
      </c>
    </row>
    <row r="2634" spans="2:3">
      <c r="C2634" t="s">
        <v>8863</v>
      </c>
    </row>
    <row r="2635" spans="2:3">
      <c r="B2635" t="s">
        <v>8928</v>
      </c>
    </row>
    <row r="2636" spans="2:3">
      <c r="C2636" t="s">
        <v>8929</v>
      </c>
    </row>
    <row r="2637" spans="2:3">
      <c r="C2637" t="s">
        <v>8930</v>
      </c>
    </row>
    <row r="2638" spans="2:3">
      <c r="C2638" t="s">
        <v>8931</v>
      </c>
    </row>
    <row r="2639" spans="2:3">
      <c r="C2639" s="34" t="s">
        <v>8837</v>
      </c>
    </row>
    <row r="2640" spans="2:3">
      <c r="C2640" t="s">
        <v>8863</v>
      </c>
    </row>
    <row r="2641" spans="2:3">
      <c r="C2641" t="s">
        <v>8932</v>
      </c>
    </row>
    <row r="2642" spans="2:3">
      <c r="C2642" t="s">
        <v>8933</v>
      </c>
    </row>
    <row r="2643" spans="2:3">
      <c r="C2643" t="s">
        <v>8934</v>
      </c>
    </row>
    <row r="2644" spans="2:3">
      <c r="C2644" t="s">
        <v>8935</v>
      </c>
    </row>
    <row r="2645" spans="2:3">
      <c r="C2645" t="s">
        <v>8936</v>
      </c>
    </row>
    <row r="2646" spans="2:3">
      <c r="B2646" t="s">
        <v>9026</v>
      </c>
    </row>
    <row r="2647" spans="2:3">
      <c r="C2647" t="s">
        <v>9027</v>
      </c>
    </row>
    <row r="2648" spans="2:3">
      <c r="C2648" t="s">
        <v>9028</v>
      </c>
    </row>
    <row r="2649" spans="2:3">
      <c r="C2649" s="34" t="s">
        <v>9029</v>
      </c>
    </row>
    <row r="2650" spans="2:3">
      <c r="C2650" t="s">
        <v>9030</v>
      </c>
    </row>
    <row r="2651" spans="2:3">
      <c r="C2651" t="s">
        <v>9031</v>
      </c>
    </row>
    <row r="2652" spans="2:3">
      <c r="C2652" t="s">
        <v>9032</v>
      </c>
    </row>
    <row r="2653" spans="2:3">
      <c r="B2653" t="s">
        <v>9033</v>
      </c>
    </row>
    <row r="2654" spans="2:3">
      <c r="C2654" t="s">
        <v>9034</v>
      </c>
    </row>
    <row r="2655" spans="2:3">
      <c r="C2655" t="s">
        <v>9035</v>
      </c>
    </row>
    <row r="2656" spans="2:3">
      <c r="C2656" t="s">
        <v>9036</v>
      </c>
    </row>
    <row r="2657" spans="2:3">
      <c r="C2657" s="34" t="s">
        <v>9037</v>
      </c>
    </row>
    <row r="2658" spans="2:3">
      <c r="C2658" t="s">
        <v>9038</v>
      </c>
    </row>
    <row r="2659" spans="2:3">
      <c r="C2659" t="s">
        <v>9039</v>
      </c>
    </row>
    <row r="2660" spans="2:3">
      <c r="C2660" t="s">
        <v>9040</v>
      </c>
    </row>
    <row r="2661" spans="2:3">
      <c r="C2661" t="s">
        <v>9041</v>
      </c>
    </row>
    <row r="2662" spans="2:3">
      <c r="C2662" t="s">
        <v>9042</v>
      </c>
    </row>
    <row r="2664" spans="2:3">
      <c r="B2664" t="s">
        <v>10706</v>
      </c>
    </row>
    <row r="2665" spans="2:3">
      <c r="C2665" t="s">
        <v>10707</v>
      </c>
    </row>
    <row r="2667" spans="2:3">
      <c r="B2667" t="s">
        <v>10716</v>
      </c>
    </row>
    <row r="2668" spans="2:3">
      <c r="C2668" t="s">
        <v>10717</v>
      </c>
    </row>
    <row r="2670" spans="2:3">
      <c r="B2670" t="s">
        <v>10739</v>
      </c>
    </row>
    <row r="2671" spans="2:3">
      <c r="C2671" t="s">
        <v>10740</v>
      </c>
    </row>
    <row r="2673" spans="2:3">
      <c r="B2673" s="20" t="s">
        <v>10741</v>
      </c>
    </row>
    <row r="2675" spans="2:3">
      <c r="B2675" t="s">
        <v>10828</v>
      </c>
    </row>
    <row r="2676" spans="2:3">
      <c r="C2676" t="s">
        <v>10829</v>
      </c>
    </row>
    <row r="2677" spans="2:3">
      <c r="C2677" t="s">
        <v>10830</v>
      </c>
    </row>
    <row r="2678" spans="2:3">
      <c r="C2678" t="s">
        <v>10831</v>
      </c>
    </row>
    <row r="2679" spans="2:3">
      <c r="C2679" t="s">
        <v>10832</v>
      </c>
    </row>
    <row r="2681" spans="2:3">
      <c r="C2681" t="s">
        <v>10835</v>
      </c>
    </row>
    <row r="2682" spans="2:3">
      <c r="C2682" t="s">
        <v>10833</v>
      </c>
    </row>
    <row r="2683" spans="2:3">
      <c r="C2683" t="s">
        <v>10836</v>
      </c>
    </row>
    <row r="2684" spans="2:3">
      <c r="C2684" t="s">
        <v>10834</v>
      </c>
    </row>
    <row r="2686" spans="2:3">
      <c r="B2686" t="s">
        <v>10837</v>
      </c>
    </row>
    <row r="2687" spans="2:3">
      <c r="C2687" t="s">
        <v>10838</v>
      </c>
    </row>
    <row r="2688" spans="2:3">
      <c r="C2688" t="s">
        <v>10839</v>
      </c>
    </row>
    <row r="2689" spans="2:3">
      <c r="C2689" t="s">
        <v>10840</v>
      </c>
    </row>
    <row r="2690" spans="2:3">
      <c r="C2690" t="s">
        <v>10841</v>
      </c>
    </row>
    <row r="2691" spans="2:3">
      <c r="C2691" t="s">
        <v>10842</v>
      </c>
    </row>
    <row r="2693" spans="2:3">
      <c r="C2693" t="s">
        <v>10843</v>
      </c>
    </row>
    <row r="2694" spans="2:3">
      <c r="C2694" t="s">
        <v>10844</v>
      </c>
    </row>
    <row r="2695" spans="2:3">
      <c r="C2695" t="s">
        <v>10845</v>
      </c>
    </row>
    <row r="2696" spans="2:3">
      <c r="C2696" t="s">
        <v>10846</v>
      </c>
    </row>
    <row r="2697" spans="2:3">
      <c r="C2697" t="s">
        <v>10847</v>
      </c>
    </row>
    <row r="2698" spans="2:3">
      <c r="C2698" t="s">
        <v>10848</v>
      </c>
    </row>
    <row r="2700" spans="2:3">
      <c r="B2700" t="s">
        <v>10851</v>
      </c>
    </row>
    <row r="2701" spans="2:3">
      <c r="C2701" t="s">
        <v>10852</v>
      </c>
    </row>
    <row r="2702" spans="2:3">
      <c r="C2702" t="s">
        <v>10853</v>
      </c>
    </row>
    <row r="2703" spans="2:3">
      <c r="C2703" t="s">
        <v>10854</v>
      </c>
    </row>
    <row r="2704" spans="2:3">
      <c r="C2704" t="s">
        <v>10855</v>
      </c>
    </row>
    <row r="2705" spans="2:3">
      <c r="C2705" t="s">
        <v>10856</v>
      </c>
    </row>
    <row r="2707" spans="2:3">
      <c r="B2707" t="s">
        <v>10912</v>
      </c>
    </row>
    <row r="2708" spans="2:3">
      <c r="C2708" t="s">
        <v>10913</v>
      </c>
    </row>
    <row r="2709" spans="2:3">
      <c r="C2709" t="s">
        <v>10914</v>
      </c>
    </row>
    <row r="2710" spans="2:3">
      <c r="C2710" t="s">
        <v>10915</v>
      </c>
    </row>
    <row r="2711" spans="2:3">
      <c r="C2711" t="s">
        <v>10916</v>
      </c>
    </row>
    <row r="2712" spans="2:3">
      <c r="C2712" t="s">
        <v>10917</v>
      </c>
    </row>
    <row r="2713" spans="2:3">
      <c r="C2713" t="s">
        <v>10918</v>
      </c>
    </row>
    <row r="2714" spans="2:3">
      <c r="C2714" t="s">
        <v>10919</v>
      </c>
    </row>
    <row r="2715" spans="2:3">
      <c r="C2715" t="s">
        <v>10920</v>
      </c>
    </row>
    <row r="2716" spans="2:3">
      <c r="C2716" t="s">
        <v>10921</v>
      </c>
    </row>
    <row r="2717" spans="2:3">
      <c r="C2717" t="s">
        <v>10922</v>
      </c>
    </row>
    <row r="2718" spans="2:3">
      <c r="C2718" t="s">
        <v>10923</v>
      </c>
    </row>
    <row r="2719" spans="2:3">
      <c r="C2719" t="s">
        <v>10924</v>
      </c>
    </row>
    <row r="2720" spans="2:3">
      <c r="C2720" t="s">
        <v>10925</v>
      </c>
    </row>
    <row r="2722" spans="2:3">
      <c r="B2722" t="s">
        <v>10943</v>
      </c>
    </row>
    <row r="2723" spans="2:3">
      <c r="C2723" t="s">
        <v>10944</v>
      </c>
    </row>
    <row r="2724" spans="2:3">
      <c r="C2724" t="s">
        <v>10945</v>
      </c>
    </row>
    <row r="2725" spans="2:3">
      <c r="C2725" t="s">
        <v>10946</v>
      </c>
    </row>
    <row r="2726" spans="2:3">
      <c r="C2726" t="s">
        <v>10947</v>
      </c>
    </row>
    <row r="2727" spans="2:3">
      <c r="C2727" t="s">
        <v>10948</v>
      </c>
    </row>
    <row r="2728" spans="2:3">
      <c r="C2728" t="s">
        <v>10949</v>
      </c>
    </row>
    <row r="2729" spans="2:3">
      <c r="C2729" t="s">
        <v>10950</v>
      </c>
    </row>
    <row r="2730" spans="2:3">
      <c r="C2730" t="s">
        <v>10951</v>
      </c>
    </row>
    <row r="2731" spans="2:3">
      <c r="C2731" t="s">
        <v>10952</v>
      </c>
    </row>
  </sheetData>
  <hyperlinks>
    <hyperlink ref="A158" r:id="rId1" xr:uid="{00000000-0004-0000-0D00-000000000000}"/>
    <hyperlink ref="E235" r:id="rId2" xr:uid="{C036B6EA-37E1-49A3-91E1-CE738F9F3317}"/>
    <hyperlink ref="C363" r:id="rId3" xr:uid="{AA708A0D-FAFB-4CA4-AC42-21EA697C0FE1}"/>
    <hyperlink ref="C1876" r:id="rId4" display="https://docs.aws.amazon.com/sagemaker/latest/dg/linear-learner.html" xr:uid="{8D7761F1-896F-4F23-A784-83C2A5F81713}"/>
    <hyperlink ref="C1915" r:id="rId5" display="https://docs.aws.amazon.com/sagemaker/latest/dg/fact-machines.html" xr:uid="{BD8F0E4C-EB9E-4587-81B8-8074B3352226}"/>
    <hyperlink ref="C1923" r:id="rId6" display="https://docs.aws.amazon.com/sagemaker/latest/dg/xgboost.html" xr:uid="{360EF4D6-BE49-4D0A-823D-D75C26BD3C46}"/>
    <hyperlink ref="C1929" r:id="rId7" display="https://docs.aws.amazon.com/sagemaker/latest/dg/k-nearest-neighbors.html" xr:uid="{2279906C-D2CB-492E-A06B-87E460AF11F6}"/>
    <hyperlink ref="C1935" r:id="rId8" display="https://docs.aws.amazon.com/sagemaker/latest/dg/object2vec.html" xr:uid="{60918CF4-697E-4F9E-BD01-628746EE5B1F}"/>
    <hyperlink ref="C1999" r:id="rId9" display="https://docs.aws.amazon.com/sagemaker/latest/dg/deepar.html" xr:uid="{2BDE4649-E689-412C-99A8-905275BE4BC3}"/>
    <hyperlink ref="C2008" r:id="rId10" display="https://docs.aws.amazon.com/sagemaker/latest/dg/pca.html" xr:uid="{E6F3B929-0CC9-449C-B9A4-D57E63191B16}"/>
    <hyperlink ref="C2009" r:id="rId11" display="https://docs.aws.amazon.com/sagemaker/latest/dg/k-means.html" xr:uid="{000D7CFD-023D-4DBA-B727-5601F1C84685}"/>
    <hyperlink ref="C2016" r:id="rId12" display="https://docs.aws.amazon.com/sagemaker/latest/dg/ip-insights.html" xr:uid="{4619D6CA-50BF-42F0-BCC7-7178B9B4BC97}"/>
    <hyperlink ref="C2027" r:id="rId13" display="https://docs.aws.amazon.com/sagemaker/latest/dg/randomcutforest.html" xr:uid="{480EEED3-006C-4924-A7BA-70E9103180DC}"/>
    <hyperlink ref="C2038" r:id="rId14" display="https://docs.aws.amazon.com/sagemaker/latest/dg/blazingtext.html" xr:uid="{C5CB4246-E0FE-4722-92D8-AF6D04FAF694}"/>
    <hyperlink ref="C2051" r:id="rId15" display="https://docs.aws.amazon.com/sagemaker/latest/dg/seq-2-seq.html" xr:uid="{6770B17A-447A-4B02-AD2C-28FC9A5D519D}"/>
    <hyperlink ref="C2062" r:id="rId16" display="https://docs.aws.amazon.com/sagemaker/latest/dg/lda.html" xr:uid="{7ABCB1C3-61E1-40D4-9B23-89AED8361E87}"/>
    <hyperlink ref="C2072" r:id="rId17" display="https://docs.aws.amazon.com/sagemaker/latest/dg/ntm.html" xr:uid="{62CD722C-CE61-45A3-8BBB-72B7D8C082DF}"/>
    <hyperlink ref="C2083" r:id="rId18" display="https://docs.aws.amazon.com/sagemaker/latest/dg/image-classification.html" xr:uid="{748A9323-A782-4681-AA71-6C6DB3CABF9B}"/>
    <hyperlink ref="C2095" r:id="rId19" display="https://docs.aws.amazon.com/sagemaker/latest/dg/semantic-segmentation.html" xr:uid="{20152349-5702-4A1D-B334-18F905A32B21}"/>
    <hyperlink ref="C2096" r:id="rId20" display="https://docs.aws.amazon.com/sagemaker/latest/dg/object-detection.html" xr:uid="{A3251A3D-7289-44EA-8A17-4A942161859C}"/>
    <hyperlink ref="B469" r:id="rId21" xr:uid="{45FFF848-CEDF-4CDD-9903-CDEECA5BDEEF}"/>
    <hyperlink ref="C2112" r:id="rId22" xr:uid="{0C927E75-5D9D-4CC1-ACB8-29359628FE7B}"/>
    <hyperlink ref="E2588" r:id="rId23" xr:uid="{C79AA4E0-4B76-4554-A689-A7EC843F1D70}"/>
    <hyperlink ref="C2393" r:id="rId24" xr:uid="{F48E9D11-D6E7-4D97-982F-BFC5FB9A2B24}"/>
    <hyperlink ref="C2184" r:id="rId25" xr:uid="{3B6271AB-3539-4B13-966F-D10AF4CD47B3}"/>
    <hyperlink ref="E1908" r:id="rId26" xr:uid="{F8922648-591D-4D89-B65A-892EBB92BF39}"/>
    <hyperlink ref="H737" r:id="rId27" location="countvectorizer" xr:uid="{6E0F0592-40E5-412F-A2DB-F55890A04515}"/>
    <hyperlink ref="F760" location="AWSAI!F1186" display="Fix method as above is used to handle outliers " xr:uid="{FCB271C5-A123-4DAC-A03C-B941206E0E32}"/>
    <hyperlink ref="F763" location="AWSAI!F1186" display="Fix method as above is used to handle outliers " xr:uid="{D4EF1C63-082C-45B3-ACAB-1287239B5C58}"/>
    <hyperlink ref="B330" r:id="rId28" xr:uid="{3FAD1D99-C668-40A9-BDC5-9A800BA509FC}"/>
    <hyperlink ref="F1012" r:id="rId29" xr:uid="{3832CC97-C0CF-4899-8039-30F116022D46}"/>
    <hyperlink ref="F1013" r:id="rId30" xr:uid="{9C22C9C4-C2A1-4A52-B0FB-14943C90DF37}"/>
    <hyperlink ref="F1014" r:id="rId31" location="evaluator" display="https://docs.chainer.org/en/v1.24.0/reference/extensions.html - evaluator" xr:uid="{70301ADD-9445-402F-9EB0-441DCC5F49FC}"/>
    <hyperlink ref="D1080" r:id="rId32" display="https://arxiv.org/pdf/1706.02677.pdf" xr:uid="{360312F9-CB39-4895-B6FB-C7BE4F01EB60}"/>
    <hyperlink ref="D1081" r:id="rId33" display="https://arxiv.org/pdf/1708.02188.pdf" xr:uid="{CA096632-5B70-4A7A-8164-FA8942CE4427}"/>
    <hyperlink ref="D1082" r:id="rId34" display="https://arxiv.org/pdf/1711.04291.pdf" xr:uid="{767A007F-DED4-49C7-A898-6C8E87A3C848}"/>
    <hyperlink ref="D1083" r:id="rId35" display="https://arxiv.org/pdf/1709.05011.pdf" xr:uid="{EDE43E5D-CA1A-4ECF-8592-5A5D8457E763}"/>
    <hyperlink ref="D1084" r:id="rId36" display="https://arxiv.org/pdf/1708.03888.pdf" xr:uid="{24E7B9FA-84CD-44EE-8343-8E1501C75165}"/>
    <hyperlink ref="D1085" r:id="rId37" display="https://arxiv.org/pdf/1904.00962.pdf" xr:uid="{FE6FB0E8-D911-4DB1-AED7-94FD3CB1586D}"/>
    <hyperlink ref="D1086" r:id="rId38" display="https://arxiv.org/pdf/2006.13484.pdf" xr:uid="{3CC133B0-B0A1-40AE-B3C7-724BD67961CF}"/>
    <hyperlink ref="D1087" r:id="rId39" display="https://arxiv.org/abs/1712.01887" xr:uid="{7A7BA5B0-E9AA-4209-A7AF-6CD9C38D7077}"/>
    <hyperlink ref="D1088" r:id="rId40" display="https://mxnet.apache.org/versions/1.7/api/faq/distributed_training" xr:uid="{5F358DED-E342-4D26-B67A-67D7C580B014}"/>
    <hyperlink ref="D1089" r:id="rId41" display="https://pytorch.org/tutorials/beginner/dist_overview.html" xr:uid="{CFD7D766-11FC-4A60-B187-2D333621D59B}"/>
    <hyperlink ref="D1090" r:id="rId42" display="https://www.tensorflow.org/guide/distributed_training" xr:uid="{BF114287-743A-403F-AF72-30E79513EB23}"/>
    <hyperlink ref="C1169" r:id="rId43" xr:uid="{98762419-346D-4BFF-9F27-7157BBF1F7D7}"/>
    <hyperlink ref="C1170" r:id="rId44" xr:uid="{87CD33EA-4499-4744-BFC9-5E51020C8930}"/>
    <hyperlink ref="C1171" r:id="rId45" xr:uid="{2380E479-F819-4516-8352-3A3103791681}"/>
    <hyperlink ref="C691" r:id="rId46" xr:uid="{DC01A956-0A55-4674-ACA7-6F8DF77C2B1E}"/>
    <hyperlink ref="D1271" r:id="rId47" xr:uid="{4B5D8DC8-4A7E-465F-A9D4-86876AD559F8}"/>
    <hyperlink ref="D1272" r:id="rId48" xr:uid="{0DF6905C-6527-43A2-A8BF-79B5CE793773}"/>
  </hyperlinks>
  <pageMargins left="0.7" right="0.7" top="0.75" bottom="0.75" header="0.3" footer="0.3"/>
  <pageSetup orientation="portrait" horizontalDpi="0" verticalDpi="0" r:id="rId49"/>
  <drawing r:id="rId5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76177A-B7A6-4A6C-880C-7C1461C416D3}">
  <dimension ref="A1:C87"/>
  <sheetViews>
    <sheetView topLeftCell="A54" workbookViewId="0">
      <selection activeCell="E75" sqref="E75"/>
    </sheetView>
  </sheetViews>
  <sheetFormatPr defaultRowHeight="15"/>
  <sheetData>
    <row r="1" spans="1:3">
      <c r="A1" t="s">
        <v>2993</v>
      </c>
      <c r="B1" s="2" t="s">
        <v>2992</v>
      </c>
    </row>
    <row r="2" spans="1:3">
      <c r="B2" t="s">
        <v>2991</v>
      </c>
    </row>
    <row r="3" spans="1:3">
      <c r="C3" t="s">
        <v>2990</v>
      </c>
    </row>
    <row r="4" spans="1:3">
      <c r="C4" t="s">
        <v>2989</v>
      </c>
    </row>
    <row r="5" spans="1:3">
      <c r="C5" t="s">
        <v>1357</v>
      </c>
    </row>
    <row r="7" spans="1:3">
      <c r="B7" t="s">
        <v>2988</v>
      </c>
    </row>
    <row r="8" spans="1:3">
      <c r="B8" t="s">
        <v>2987</v>
      </c>
    </row>
    <row r="9" spans="1:3">
      <c r="B9" t="s">
        <v>2986</v>
      </c>
    </row>
    <row r="10" spans="1:3">
      <c r="B10" t="s">
        <v>2985</v>
      </c>
    </row>
    <row r="11" spans="1:3">
      <c r="B11" t="s">
        <v>2984</v>
      </c>
    </row>
    <row r="12" spans="1:3">
      <c r="B12" t="s">
        <v>2983</v>
      </c>
    </row>
    <row r="13" spans="1:3">
      <c r="B13" t="s">
        <v>2982</v>
      </c>
    </row>
    <row r="14" spans="1:3">
      <c r="B14" t="s">
        <v>2981</v>
      </c>
    </row>
    <row r="15" spans="1:3">
      <c r="B15" t="s">
        <v>2980</v>
      </c>
    </row>
    <row r="16" spans="1:3">
      <c r="C16" t="s">
        <v>2979</v>
      </c>
    </row>
    <row r="17" spans="2:3">
      <c r="C17" t="s">
        <v>2978</v>
      </c>
    </row>
    <row r="18" spans="2:3">
      <c r="C18" t="s">
        <v>2977</v>
      </c>
    </row>
    <row r="19" spans="2:3">
      <c r="B19" t="s">
        <v>2976</v>
      </c>
    </row>
    <row r="20" spans="2:3">
      <c r="C20" t="s">
        <v>2975</v>
      </c>
    </row>
    <row r="21" spans="2:3">
      <c r="C21" t="s">
        <v>2974</v>
      </c>
    </row>
    <row r="22" spans="2:3">
      <c r="C22" t="s">
        <v>2973</v>
      </c>
    </row>
    <row r="23" spans="2:3">
      <c r="C23" t="s">
        <v>2972</v>
      </c>
    </row>
    <row r="24" spans="2:3">
      <c r="C24" t="s">
        <v>2971</v>
      </c>
    </row>
    <row r="25" spans="2:3">
      <c r="B25" t="s">
        <v>2970</v>
      </c>
    </row>
    <row r="26" spans="2:3">
      <c r="C26" t="s">
        <v>2969</v>
      </c>
    </row>
    <row r="27" spans="2:3">
      <c r="B27" t="s">
        <v>2968</v>
      </c>
    </row>
    <row r="28" spans="2:3">
      <c r="C28" t="s">
        <v>2967</v>
      </c>
    </row>
    <row r="29" spans="2:3">
      <c r="C29" t="s">
        <v>2966</v>
      </c>
    </row>
    <row r="30" spans="2:3">
      <c r="C30" t="s">
        <v>2965</v>
      </c>
    </row>
    <row r="31" spans="2:3">
      <c r="B31" s="2" t="s">
        <v>2964</v>
      </c>
    </row>
    <row r="32" spans="2:3">
      <c r="B32" t="s">
        <v>2963</v>
      </c>
    </row>
    <row r="33" spans="1:2">
      <c r="B33" s="2" t="s">
        <v>2962</v>
      </c>
    </row>
    <row r="34" spans="1:2">
      <c r="B34" t="s">
        <v>2961</v>
      </c>
    </row>
    <row r="35" spans="1:2">
      <c r="B35" s="2" t="s">
        <v>2960</v>
      </c>
    </row>
    <row r="37" spans="1:2">
      <c r="A37" t="s">
        <v>8715</v>
      </c>
    </row>
    <row r="39" spans="1:2">
      <c r="A39" t="s">
        <v>8714</v>
      </c>
    </row>
    <row r="40" spans="1:2">
      <c r="A40" t="s">
        <v>8713</v>
      </c>
    </row>
    <row r="41" spans="1:2">
      <c r="A41" t="s">
        <v>8712</v>
      </c>
    </row>
    <row r="43" spans="1:2">
      <c r="A43" t="s">
        <v>8711</v>
      </c>
    </row>
    <row r="45" spans="1:2">
      <c r="A45" t="s">
        <v>8710</v>
      </c>
    </row>
    <row r="46" spans="1:2">
      <c r="A46" t="s">
        <v>8709</v>
      </c>
    </row>
    <row r="47" spans="1:2">
      <c r="A47" t="s">
        <v>8708</v>
      </c>
    </row>
    <row r="48" spans="1:2">
      <c r="A48" t="s">
        <v>8707</v>
      </c>
    </row>
    <row r="49" spans="1:1">
      <c r="A49" t="s">
        <v>8706</v>
      </c>
    </row>
    <row r="50" spans="1:1">
      <c r="A50" t="s">
        <v>8705</v>
      </c>
    </row>
    <row r="51" spans="1:1">
      <c r="A51" t="s">
        <v>8704</v>
      </c>
    </row>
    <row r="52" spans="1:1">
      <c r="A52" t="s">
        <v>8703</v>
      </c>
    </row>
    <row r="53" spans="1:1">
      <c r="A53" t="s">
        <v>8702</v>
      </c>
    </row>
    <row r="54" spans="1:1">
      <c r="A54" t="s">
        <v>8701</v>
      </c>
    </row>
    <row r="55" spans="1:1">
      <c r="A55" t="s">
        <v>8700</v>
      </c>
    </row>
    <row r="57" spans="1:1">
      <c r="A57" t="s">
        <v>8699</v>
      </c>
    </row>
    <row r="58" spans="1:1">
      <c r="A58" t="s">
        <v>8698</v>
      </c>
    </row>
    <row r="59" spans="1:1">
      <c r="A59" t="s">
        <v>8697</v>
      </c>
    </row>
    <row r="60" spans="1:1">
      <c r="A60" t="s">
        <v>8696</v>
      </c>
    </row>
    <row r="61" spans="1:1">
      <c r="A61" t="s">
        <v>8695</v>
      </c>
    </row>
    <row r="62" spans="1:1">
      <c r="A62" t="s">
        <v>8694</v>
      </c>
    </row>
    <row r="63" spans="1:1">
      <c r="A63" t="s">
        <v>8693</v>
      </c>
    </row>
    <row r="64" spans="1:1">
      <c r="A64" t="s">
        <v>8692</v>
      </c>
    </row>
    <row r="65" spans="1:1">
      <c r="A65" t="s">
        <v>8691</v>
      </c>
    </row>
    <row r="66" spans="1:1">
      <c r="A66" t="s">
        <v>8690</v>
      </c>
    </row>
    <row r="67" spans="1:1">
      <c r="A67" t="s">
        <v>8689</v>
      </c>
    </row>
    <row r="68" spans="1:1">
      <c r="A68" t="s">
        <v>8688</v>
      </c>
    </row>
    <row r="69" spans="1:1">
      <c r="A69" t="s">
        <v>8687</v>
      </c>
    </row>
    <row r="70" spans="1:1">
      <c r="A70" t="s">
        <v>8686</v>
      </c>
    </row>
    <row r="71" spans="1:1">
      <c r="A71" t="s">
        <v>8685</v>
      </c>
    </row>
    <row r="72" spans="1:1">
      <c r="A72" t="s">
        <v>8684</v>
      </c>
    </row>
    <row r="73" spans="1:1">
      <c r="A73" t="s">
        <v>8683</v>
      </c>
    </row>
    <row r="74" spans="1:1">
      <c r="A74" t="s">
        <v>8682</v>
      </c>
    </row>
    <row r="75" spans="1:1">
      <c r="A75" t="s">
        <v>8681</v>
      </c>
    </row>
    <row r="76" spans="1:1">
      <c r="A76" t="s">
        <v>8680</v>
      </c>
    </row>
    <row r="77" spans="1:1">
      <c r="A77" t="s">
        <v>8679</v>
      </c>
    </row>
    <row r="78" spans="1:1">
      <c r="A78" t="s">
        <v>8678</v>
      </c>
    </row>
    <row r="79" spans="1:1">
      <c r="A79" t="s">
        <v>8677</v>
      </c>
    </row>
    <row r="81" spans="1:1">
      <c r="A81" t="s">
        <v>8676</v>
      </c>
    </row>
    <row r="83" spans="1:1">
      <c r="A83" t="s">
        <v>8675</v>
      </c>
    </row>
    <row r="85" spans="1:1">
      <c r="A85" t="s">
        <v>8674</v>
      </c>
    </row>
    <row r="87" spans="1:1">
      <c r="A87" t="s">
        <v>8673</v>
      </c>
    </row>
  </sheetData>
  <hyperlinks>
    <hyperlink ref="B1" r:id="rId1" xr:uid="{94D8D3BE-E184-4926-AD3C-592E22813E25}"/>
    <hyperlink ref="B31" r:id="rId2" xr:uid="{78D7D8B6-F4E9-4B7D-979A-DDD3299944CA}"/>
    <hyperlink ref="B35" r:id="rId3" xr:uid="{59BE0FBB-896F-4780-83CF-AC361A99C07A}"/>
    <hyperlink ref="B33" r:id="rId4" xr:uid="{A60384EE-15DF-4230-A28A-60D7FD419022}"/>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05E355-E948-401A-A022-4215DE6A894A}">
  <dimension ref="B24:B26"/>
  <sheetViews>
    <sheetView workbookViewId="0">
      <selection activeCell="B26" sqref="B26"/>
    </sheetView>
  </sheetViews>
  <sheetFormatPr defaultRowHeight="15"/>
  <sheetData>
    <row r="24" spans="2:2">
      <c r="B24" s="2" t="s">
        <v>9518</v>
      </c>
    </row>
    <row r="25" spans="2:2">
      <c r="B25" t="s">
        <v>6070</v>
      </c>
    </row>
    <row r="26" spans="2:2">
      <c r="B26" t="s">
        <v>10938</v>
      </c>
    </row>
  </sheetData>
  <hyperlinks>
    <hyperlink ref="B24" r:id="rId1" xr:uid="{BEE0B3F7-207F-4F25-B4AC-DD05485B76BC}"/>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93C36C-F64C-4C02-BAEE-3C88B9B37EB9}">
  <dimension ref="A1:Q1030"/>
  <sheetViews>
    <sheetView topLeftCell="A94" zoomScaleNormal="100" zoomScaleSheetLayoutView="100" workbookViewId="0">
      <selection activeCell="B94" sqref="B94"/>
    </sheetView>
  </sheetViews>
  <sheetFormatPr defaultRowHeight="15"/>
  <sheetData>
    <row r="1" spans="1:2">
      <c r="A1" s="2" t="s">
        <v>4290</v>
      </c>
    </row>
    <row r="3" spans="1:2">
      <c r="A3" s="2" t="s">
        <v>1120</v>
      </c>
    </row>
    <row r="4" spans="1:2">
      <c r="A4" s="2" t="s">
        <v>966</v>
      </c>
    </row>
    <row r="5" spans="1:2">
      <c r="A5" s="2" t="s">
        <v>8799</v>
      </c>
    </row>
    <row r="6" spans="1:2">
      <c r="A6" s="2" t="s">
        <v>8825</v>
      </c>
    </row>
    <row r="7" spans="1:2">
      <c r="A7" s="2" t="s">
        <v>8798</v>
      </c>
    </row>
    <row r="8" spans="1:2">
      <c r="A8" s="2" t="s">
        <v>4112</v>
      </c>
    </row>
    <row r="9" spans="1:2">
      <c r="A9" s="2" t="s">
        <v>3262</v>
      </c>
    </row>
    <row r="10" spans="1:2">
      <c r="A10" s="2" t="s">
        <v>3221</v>
      </c>
    </row>
    <row r="11" spans="1:2">
      <c r="A11" t="s">
        <v>4289</v>
      </c>
    </row>
    <row r="12" spans="1:2">
      <c r="B12" t="s">
        <v>4288</v>
      </c>
    </row>
    <row r="13" spans="1:2">
      <c r="B13" t="s">
        <v>4287</v>
      </c>
    </row>
    <row r="20" spans="1:3">
      <c r="B20" t="s">
        <v>4286</v>
      </c>
    </row>
    <row r="21" spans="1:3">
      <c r="B21" t="s">
        <v>4285</v>
      </c>
    </row>
    <row r="22" spans="1:3">
      <c r="B22" t="s">
        <v>4284</v>
      </c>
    </row>
    <row r="24" spans="1:3">
      <c r="B24" t="s">
        <v>4160</v>
      </c>
    </row>
    <row r="26" spans="1:3">
      <c r="A26" t="s">
        <v>4283</v>
      </c>
    </row>
    <row r="27" spans="1:3">
      <c r="B27" t="s">
        <v>4139</v>
      </c>
    </row>
    <row r="28" spans="1:3">
      <c r="C28" t="s">
        <v>4138</v>
      </c>
    </row>
    <row r="29" spans="1:3">
      <c r="C29" t="s">
        <v>4137</v>
      </c>
    </row>
    <row r="30" spans="1:3">
      <c r="C30" t="s">
        <v>4136</v>
      </c>
    </row>
    <row r="31" spans="1:3">
      <c r="C31" t="s">
        <v>4135</v>
      </c>
    </row>
    <row r="32" spans="1:3">
      <c r="C32" t="s">
        <v>4134</v>
      </c>
    </row>
    <row r="33" spans="2:9">
      <c r="C33" t="s">
        <v>4133</v>
      </c>
    </row>
    <row r="34" spans="2:9">
      <c r="C34" t="s">
        <v>4132</v>
      </c>
    </row>
    <row r="35" spans="2:9">
      <c r="C35" t="s">
        <v>4131</v>
      </c>
    </row>
    <row r="36" spans="2:9">
      <c r="C36" t="s">
        <v>4130</v>
      </c>
    </row>
    <row r="37" spans="2:9">
      <c r="B37" t="s">
        <v>4129</v>
      </c>
    </row>
    <row r="38" spans="2:9">
      <c r="C38" t="s">
        <v>4128</v>
      </c>
    </row>
    <row r="39" spans="2:9">
      <c r="C39" t="s">
        <v>4127</v>
      </c>
    </row>
    <row r="40" spans="2:9">
      <c r="C40" t="s">
        <v>4126</v>
      </c>
    </row>
    <row r="41" spans="2:9">
      <c r="C41" t="s">
        <v>4125</v>
      </c>
    </row>
    <row r="42" spans="2:9">
      <c r="C42" s="20" t="s">
        <v>4124</v>
      </c>
    </row>
    <row r="43" spans="2:9">
      <c r="C43" s="20" t="s">
        <v>4123</v>
      </c>
    </row>
    <row r="44" spans="2:9">
      <c r="C44" s="20"/>
      <c r="D44" t="s">
        <v>4122</v>
      </c>
    </row>
    <row r="45" spans="2:9">
      <c r="C45" s="20"/>
      <c r="D45" t="s">
        <v>4121</v>
      </c>
    </row>
    <row r="46" spans="2:9">
      <c r="C46" s="20"/>
      <c r="D46" t="s">
        <v>4120</v>
      </c>
      <c r="I46" t="s">
        <v>4119</v>
      </c>
    </row>
    <row r="47" spans="2:9">
      <c r="C47" s="20"/>
      <c r="D47" t="s">
        <v>4118</v>
      </c>
      <c r="I47" t="s">
        <v>4117</v>
      </c>
    </row>
    <row r="48" spans="2:9">
      <c r="C48" s="20"/>
      <c r="D48" t="s">
        <v>4116</v>
      </c>
      <c r="I48" t="s">
        <v>4115</v>
      </c>
    </row>
    <row r="49" spans="2:9">
      <c r="C49" s="20"/>
      <c r="D49" t="s">
        <v>4114</v>
      </c>
      <c r="I49" t="s">
        <v>4113</v>
      </c>
    </row>
    <row r="50" spans="2:9">
      <c r="B50" s="20"/>
    </row>
    <row r="51" spans="2:9">
      <c r="B51" t="s">
        <v>4282</v>
      </c>
    </row>
    <row r="52" spans="2:9">
      <c r="B52" t="s">
        <v>4281</v>
      </c>
    </row>
    <row r="54" spans="2:9">
      <c r="B54" t="s">
        <v>4280</v>
      </c>
    </row>
    <row r="55" spans="2:9">
      <c r="B55" t="s">
        <v>4279</v>
      </c>
    </row>
    <row r="57" spans="2:9">
      <c r="B57" t="s">
        <v>4278</v>
      </c>
    </row>
    <row r="58" spans="2:9">
      <c r="B58" t="s">
        <v>4277</v>
      </c>
    </row>
    <row r="60" spans="2:9">
      <c r="B60" t="s">
        <v>4276</v>
      </c>
    </row>
    <row r="61" spans="2:9">
      <c r="B61" t="s">
        <v>4275</v>
      </c>
    </row>
    <row r="63" spans="2:9">
      <c r="B63" t="s">
        <v>4274</v>
      </c>
    </row>
    <row r="64" spans="2:9">
      <c r="B64" t="s">
        <v>4273</v>
      </c>
    </row>
    <row r="66" spans="2:2">
      <c r="B66" t="s">
        <v>4272</v>
      </c>
    </row>
    <row r="67" spans="2:2">
      <c r="B67" t="s">
        <v>4271</v>
      </c>
    </row>
    <row r="69" spans="2:2">
      <c r="B69" t="s">
        <v>4270</v>
      </c>
    </row>
    <row r="70" spans="2:2">
      <c r="B70" t="s">
        <v>4269</v>
      </c>
    </row>
    <row r="72" spans="2:2">
      <c r="B72" t="s">
        <v>4268</v>
      </c>
    </row>
    <row r="73" spans="2:2">
      <c r="B73" t="s">
        <v>4267</v>
      </c>
    </row>
    <row r="75" spans="2:2">
      <c r="B75" t="s">
        <v>4266</v>
      </c>
    </row>
    <row r="76" spans="2:2">
      <c r="B76" t="s">
        <v>4265</v>
      </c>
    </row>
    <row r="78" spans="2:2">
      <c r="B78" t="s">
        <v>4264</v>
      </c>
    </row>
    <row r="79" spans="2:2">
      <c r="B79" t="s">
        <v>4263</v>
      </c>
    </row>
    <row r="81" spans="2:3">
      <c r="B81" t="s">
        <v>4262</v>
      </c>
    </row>
    <row r="82" spans="2:3">
      <c r="B82" t="s">
        <v>4261</v>
      </c>
    </row>
    <row r="84" spans="2:3">
      <c r="B84" t="s">
        <v>4260</v>
      </c>
    </row>
    <row r="85" spans="2:3">
      <c r="B85" t="s">
        <v>4259</v>
      </c>
    </row>
    <row r="87" spans="2:3">
      <c r="B87" t="s">
        <v>4258</v>
      </c>
    </row>
    <row r="88" spans="2:3">
      <c r="B88" t="s">
        <v>4257</v>
      </c>
    </row>
    <row r="90" spans="2:3">
      <c r="B90" t="s">
        <v>4256</v>
      </c>
    </row>
    <row r="92" spans="2:3">
      <c r="B92" t="s">
        <v>4255</v>
      </c>
    </row>
    <row r="93" spans="2:3">
      <c r="B93" t="s">
        <v>4254</v>
      </c>
    </row>
    <row r="94" spans="2:3">
      <c r="B94" t="s">
        <v>4253</v>
      </c>
    </row>
    <row r="95" spans="2:3">
      <c r="B95" t="s">
        <v>4249</v>
      </c>
    </row>
    <row r="96" spans="2:3">
      <c r="C96" t="s">
        <v>4248</v>
      </c>
    </row>
    <row r="97" spans="1:3">
      <c r="C97" t="s">
        <v>4247</v>
      </c>
    </row>
    <row r="98" spans="1:3">
      <c r="C98" t="s">
        <v>4246</v>
      </c>
    </row>
    <row r="99" spans="1:3">
      <c r="C99" t="s">
        <v>4245</v>
      </c>
    </row>
    <row r="100" spans="1:3">
      <c r="C100" t="s">
        <v>4244</v>
      </c>
    </row>
    <row r="101" spans="1:3">
      <c r="C101" t="s">
        <v>4243</v>
      </c>
    </row>
    <row r="102" spans="1:3">
      <c r="A102" t="s">
        <v>4236</v>
      </c>
    </row>
    <row r="103" spans="1:3">
      <c r="B103" t="s">
        <v>4242</v>
      </c>
    </row>
    <row r="104" spans="1:3">
      <c r="B104">
        <v>1</v>
      </c>
      <c r="C104" t="s">
        <v>4241</v>
      </c>
    </row>
    <row r="105" spans="1:3">
      <c r="B105">
        <v>2</v>
      </c>
      <c r="C105" t="s">
        <v>4240</v>
      </c>
    </row>
    <row r="106" spans="1:3">
      <c r="B106">
        <v>3</v>
      </c>
      <c r="C106" t="s">
        <v>4239</v>
      </c>
    </row>
    <row r="107" spans="1:3">
      <c r="B107">
        <v>4</v>
      </c>
      <c r="C107" t="s">
        <v>4238</v>
      </c>
    </row>
    <row r="108" spans="1:3">
      <c r="B108">
        <v>5</v>
      </c>
      <c r="C108" t="s">
        <v>4237</v>
      </c>
    </row>
    <row r="122" spans="2:17">
      <c r="Q122" t="s">
        <v>8833</v>
      </c>
    </row>
    <row r="126" spans="2:17">
      <c r="B126" t="s">
        <v>4235</v>
      </c>
    </row>
    <row r="127" spans="2:17">
      <c r="B127" t="s">
        <v>4234</v>
      </c>
    </row>
    <row r="128" spans="2:17">
      <c r="B128" t="s">
        <v>4233</v>
      </c>
    </row>
    <row r="129" spans="3:14">
      <c r="C129" t="s">
        <v>4232</v>
      </c>
    </row>
    <row r="130" spans="3:14">
      <c r="C130" t="s">
        <v>4231</v>
      </c>
    </row>
    <row r="131" spans="3:14">
      <c r="D131" t="s">
        <v>4230</v>
      </c>
    </row>
    <row r="132" spans="3:14">
      <c r="D132" t="s">
        <v>4229</v>
      </c>
    </row>
    <row r="133" spans="3:14">
      <c r="D133" t="s">
        <v>4228</v>
      </c>
    </row>
    <row r="134" spans="3:14">
      <c r="D134" t="s">
        <v>4227</v>
      </c>
    </row>
    <row r="135" spans="3:14">
      <c r="D135" t="s">
        <v>4226</v>
      </c>
    </row>
    <row r="136" spans="3:14">
      <c r="D136" t="s">
        <v>4225</v>
      </c>
    </row>
    <row r="138" spans="3:14">
      <c r="N138" t="s">
        <v>4224</v>
      </c>
    </row>
    <row r="139" spans="3:14">
      <c r="C139" t="s">
        <v>4223</v>
      </c>
    </row>
    <row r="140" spans="3:14">
      <c r="D140" t="s">
        <v>4222</v>
      </c>
    </row>
    <row r="141" spans="3:14">
      <c r="D141" t="s">
        <v>4221</v>
      </c>
    </row>
    <row r="142" spans="3:14">
      <c r="D142" t="s">
        <v>4220</v>
      </c>
    </row>
    <row r="143" spans="3:14">
      <c r="D143" t="s">
        <v>4219</v>
      </c>
    </row>
    <row r="144" spans="3:14">
      <c r="D144" t="s">
        <v>4218</v>
      </c>
    </row>
    <row r="145" spans="1:4">
      <c r="D145" t="s">
        <v>4217</v>
      </c>
    </row>
    <row r="146" spans="1:4">
      <c r="D146" t="s">
        <v>4216</v>
      </c>
    </row>
    <row r="147" spans="1:4">
      <c r="D147" t="s">
        <v>4215</v>
      </c>
    </row>
    <row r="148" spans="1:4">
      <c r="C148" t="s">
        <v>4214</v>
      </c>
    </row>
    <row r="149" spans="1:4">
      <c r="C149" t="s">
        <v>4213</v>
      </c>
    </row>
    <row r="150" spans="1:4">
      <c r="C150" t="s">
        <v>4212</v>
      </c>
    </row>
    <row r="151" spans="1:4">
      <c r="C151" t="s">
        <v>4211</v>
      </c>
    </row>
    <row r="152" spans="1:4">
      <c r="C152" t="s">
        <v>4210</v>
      </c>
    </row>
    <row r="153" spans="1:4">
      <c r="B153" t="s">
        <v>4209</v>
      </c>
    </row>
    <row r="154" spans="1:4">
      <c r="C154" t="s">
        <v>4208</v>
      </c>
    </row>
    <row r="155" spans="1:4">
      <c r="C155" t="s">
        <v>4207</v>
      </c>
    </row>
    <row r="156" spans="1:4">
      <c r="C156" t="s">
        <v>4206</v>
      </c>
    </row>
    <row r="157" spans="1:4">
      <c r="C157" t="s">
        <v>4205</v>
      </c>
    </row>
    <row r="158" spans="1:4">
      <c r="C158" t="s">
        <v>4204</v>
      </c>
    </row>
    <row r="159" spans="1:4">
      <c r="C159" t="s">
        <v>4203</v>
      </c>
    </row>
    <row r="160" spans="1:4">
      <c r="A160" t="s">
        <v>4112</v>
      </c>
    </row>
    <row r="161" spans="2:7">
      <c r="B161" t="s">
        <v>4111</v>
      </c>
    </row>
    <row r="162" spans="2:7">
      <c r="B162" t="s">
        <v>4110</v>
      </c>
    </row>
    <row r="165" spans="2:7">
      <c r="B165" t="s">
        <v>4109</v>
      </c>
    </row>
    <row r="166" spans="2:7">
      <c r="B166" t="s">
        <v>4108</v>
      </c>
    </row>
    <row r="167" spans="2:7">
      <c r="B167" t="s">
        <v>4107</v>
      </c>
    </row>
    <row r="168" spans="2:7">
      <c r="C168" t="s">
        <v>4106</v>
      </c>
    </row>
    <row r="169" spans="2:7">
      <c r="C169" t="s">
        <v>4105</v>
      </c>
      <c r="E169" s="4" t="s">
        <v>4104</v>
      </c>
      <c r="F169" t="s">
        <v>4103</v>
      </c>
      <c r="G169" s="4" t="s">
        <v>4102</v>
      </c>
    </row>
    <row r="170" spans="2:7">
      <c r="C170" t="s">
        <v>4101</v>
      </c>
      <c r="E170" t="s">
        <v>4100</v>
      </c>
      <c r="G170" s="19"/>
    </row>
    <row r="171" spans="2:7">
      <c r="C171" t="s">
        <v>4099</v>
      </c>
    </row>
    <row r="172" spans="2:7">
      <c r="C172" t="s">
        <v>4098</v>
      </c>
    </row>
    <row r="173" spans="2:7">
      <c r="C173" t="s">
        <v>4097</v>
      </c>
    </row>
    <row r="174" spans="2:7">
      <c r="B174" t="s">
        <v>4096</v>
      </c>
    </row>
    <row r="175" spans="2:7">
      <c r="B175" t="s">
        <v>4095</v>
      </c>
    </row>
    <row r="176" spans="2:7">
      <c r="B176" t="s">
        <v>4094</v>
      </c>
    </row>
    <row r="177" spans="1:17">
      <c r="B177" t="s">
        <v>4093</v>
      </c>
    </row>
    <row r="179" spans="1:17">
      <c r="B179" t="s">
        <v>4066</v>
      </c>
    </row>
    <row r="180" spans="1:17">
      <c r="B180" t="s">
        <v>4065</v>
      </c>
    </row>
    <row r="183" spans="1:17">
      <c r="A183" t="s">
        <v>3823</v>
      </c>
    </row>
    <row r="184" spans="1:17">
      <c r="O184" t="s">
        <v>3822</v>
      </c>
    </row>
    <row r="185" spans="1:17">
      <c r="P185" t="s">
        <v>3821</v>
      </c>
    </row>
    <row r="186" spans="1:17">
      <c r="Q186" t="s">
        <v>3820</v>
      </c>
    </row>
    <row r="192" spans="1:17">
      <c r="O192" s="60" t="s">
        <v>8827</v>
      </c>
    </row>
    <row r="206" spans="2:4">
      <c r="B206" t="s">
        <v>4092</v>
      </c>
    </row>
    <row r="207" spans="2:4">
      <c r="C207" t="s">
        <v>4091</v>
      </c>
    </row>
    <row r="208" spans="2:4">
      <c r="D208" t="s">
        <v>4090</v>
      </c>
    </row>
    <row r="209" spans="4:6">
      <c r="D209" t="s">
        <v>4159</v>
      </c>
    </row>
    <row r="210" spans="4:6">
      <c r="D210" t="s">
        <v>4158</v>
      </c>
    </row>
    <row r="211" spans="4:6">
      <c r="E211" t="s">
        <v>4157</v>
      </c>
    </row>
    <row r="212" spans="4:6">
      <c r="E212" t="s">
        <v>4156</v>
      </c>
    </row>
    <row r="213" spans="4:6">
      <c r="E213" t="s">
        <v>4155</v>
      </c>
    </row>
    <row r="214" spans="4:6">
      <c r="E214" t="s">
        <v>4154</v>
      </c>
    </row>
    <row r="215" spans="4:6">
      <c r="E215" t="s">
        <v>4153</v>
      </c>
    </row>
    <row r="216" spans="4:6">
      <c r="E216" t="s">
        <v>4152</v>
      </c>
    </row>
    <row r="217" spans="4:6">
      <c r="D217" t="s">
        <v>4151</v>
      </c>
    </row>
    <row r="218" spans="4:6">
      <c r="E218" t="s">
        <v>4150</v>
      </c>
    </row>
    <row r="219" spans="4:6">
      <c r="E219" t="s">
        <v>4149</v>
      </c>
    </row>
    <row r="220" spans="4:6">
      <c r="F220" t="s">
        <v>4148</v>
      </c>
    </row>
    <row r="221" spans="4:6">
      <c r="F221" t="s">
        <v>4147</v>
      </c>
    </row>
    <row r="222" spans="4:6">
      <c r="F222" t="s">
        <v>4146</v>
      </c>
    </row>
    <row r="223" spans="4:6">
      <c r="F223" t="s">
        <v>4145</v>
      </c>
    </row>
    <row r="224" spans="4:6">
      <c r="F224" t="s">
        <v>4144</v>
      </c>
    </row>
    <row r="227" spans="3:5">
      <c r="E227" t="s">
        <v>4143</v>
      </c>
    </row>
    <row r="228" spans="3:5">
      <c r="E228" t="s">
        <v>4142</v>
      </c>
    </row>
    <row r="229" spans="3:5">
      <c r="E229" t="s">
        <v>4141</v>
      </c>
    </row>
    <row r="230" spans="3:5">
      <c r="E230" t="s">
        <v>4140</v>
      </c>
    </row>
    <row r="231" spans="3:5">
      <c r="C231" t="s">
        <v>4089</v>
      </c>
    </row>
    <row r="232" spans="3:5">
      <c r="D232" t="s">
        <v>4088</v>
      </c>
    </row>
    <row r="233" spans="3:5">
      <c r="D233" t="s">
        <v>4087</v>
      </c>
    </row>
    <row r="234" spans="3:5">
      <c r="D234" t="s">
        <v>4086</v>
      </c>
    </row>
    <row r="235" spans="3:5">
      <c r="D235" t="s">
        <v>4085</v>
      </c>
    </row>
    <row r="236" spans="3:5">
      <c r="D236" t="s">
        <v>4084</v>
      </c>
    </row>
    <row r="237" spans="3:5">
      <c r="C237" t="s">
        <v>4083</v>
      </c>
    </row>
    <row r="238" spans="3:5">
      <c r="D238" t="s">
        <v>4082</v>
      </c>
    </row>
    <row r="239" spans="3:5">
      <c r="D239" t="s">
        <v>4081</v>
      </c>
    </row>
    <row r="240" spans="3:5">
      <c r="D240" t="s">
        <v>4080</v>
      </c>
    </row>
    <row r="241" spans="2:4">
      <c r="C241" t="s">
        <v>2255</v>
      </c>
    </row>
    <row r="242" spans="2:4">
      <c r="D242" t="s">
        <v>4079</v>
      </c>
    </row>
    <row r="243" spans="2:4">
      <c r="C243" t="s">
        <v>4078</v>
      </c>
    </row>
    <row r="244" spans="2:4">
      <c r="D244" t="s">
        <v>4077</v>
      </c>
    </row>
    <row r="245" spans="2:4">
      <c r="C245" t="s">
        <v>4076</v>
      </c>
    </row>
    <row r="246" spans="2:4">
      <c r="D246" t="s">
        <v>4075</v>
      </c>
    </row>
    <row r="247" spans="2:4">
      <c r="C247" t="s">
        <v>4074</v>
      </c>
    </row>
    <row r="248" spans="2:4">
      <c r="D248" t="s">
        <v>4073</v>
      </c>
    </row>
    <row r="249" spans="2:4">
      <c r="C249" t="s">
        <v>4072</v>
      </c>
    </row>
    <row r="250" spans="2:4">
      <c r="C250" t="s">
        <v>4071</v>
      </c>
    </row>
    <row r="251" spans="2:4">
      <c r="D251" t="s">
        <v>4070</v>
      </c>
    </row>
    <row r="252" spans="2:4">
      <c r="B252" t="s">
        <v>3819</v>
      </c>
    </row>
    <row r="253" spans="2:4">
      <c r="C253" t="s">
        <v>3818</v>
      </c>
    </row>
    <row r="254" spans="2:4">
      <c r="C254" t="s">
        <v>3817</v>
      </c>
    </row>
    <row r="255" spans="2:4">
      <c r="D255" t="s">
        <v>3816</v>
      </c>
    </row>
    <row r="256" spans="2:4">
      <c r="D256" t="s">
        <v>3815</v>
      </c>
    </row>
    <row r="257" spans="3:4">
      <c r="C257" t="s">
        <v>3814</v>
      </c>
    </row>
    <row r="258" spans="3:4">
      <c r="D258" t="s">
        <v>3813</v>
      </c>
    </row>
    <row r="259" spans="3:4">
      <c r="C259" t="s">
        <v>3812</v>
      </c>
    </row>
    <row r="262" spans="3:4">
      <c r="C262" t="s">
        <v>3811</v>
      </c>
    </row>
    <row r="263" spans="3:4">
      <c r="D263" t="s">
        <v>3810</v>
      </c>
    </row>
    <row r="264" spans="3:4">
      <c r="D264" t="s">
        <v>3809</v>
      </c>
    </row>
    <row r="265" spans="3:4">
      <c r="C265" t="s">
        <v>3808</v>
      </c>
    </row>
    <row r="266" spans="3:4">
      <c r="D266" t="s">
        <v>3807</v>
      </c>
    </row>
    <row r="267" spans="3:4">
      <c r="D267" t="s">
        <v>3806</v>
      </c>
    </row>
    <row r="268" spans="3:4">
      <c r="D268" t="s">
        <v>3805</v>
      </c>
    </row>
    <row r="269" spans="3:4">
      <c r="D269" t="s">
        <v>3804</v>
      </c>
    </row>
    <row r="270" spans="3:4">
      <c r="D270" t="s">
        <v>3803</v>
      </c>
    </row>
    <row r="271" spans="3:4">
      <c r="D271" t="s">
        <v>3802</v>
      </c>
    </row>
    <row r="272" spans="3:4">
      <c r="D272" t="s">
        <v>3801</v>
      </c>
    </row>
    <row r="273" spans="3:4">
      <c r="D273" t="s">
        <v>3800</v>
      </c>
    </row>
    <row r="274" spans="3:4">
      <c r="D274" t="s">
        <v>3799</v>
      </c>
    </row>
    <row r="275" spans="3:4">
      <c r="D275" t="s">
        <v>3798</v>
      </c>
    </row>
    <row r="276" spans="3:4">
      <c r="D276" t="s">
        <v>3797</v>
      </c>
    </row>
    <row r="277" spans="3:4">
      <c r="C277" t="s">
        <v>3796</v>
      </c>
    </row>
    <row r="278" spans="3:4">
      <c r="D278" t="s">
        <v>3795</v>
      </c>
    </row>
    <row r="279" spans="3:4">
      <c r="D279" t="s">
        <v>3794</v>
      </c>
    </row>
    <row r="280" spans="3:4">
      <c r="D280" t="s">
        <v>3793</v>
      </c>
    </row>
    <row r="281" spans="3:4">
      <c r="D281" t="s">
        <v>3792</v>
      </c>
    </row>
    <row r="282" spans="3:4">
      <c r="D282" t="s">
        <v>3791</v>
      </c>
    </row>
    <row r="283" spans="3:4">
      <c r="D283" t="s">
        <v>3790</v>
      </c>
    </row>
    <row r="284" spans="3:4">
      <c r="D284" t="s">
        <v>3789</v>
      </c>
    </row>
    <row r="285" spans="3:4">
      <c r="D285" t="s">
        <v>3788</v>
      </c>
    </row>
    <row r="286" spans="3:4">
      <c r="D286" t="s">
        <v>3787</v>
      </c>
    </row>
    <row r="287" spans="3:4">
      <c r="D287" t="s">
        <v>3786</v>
      </c>
    </row>
    <row r="288" spans="3:4">
      <c r="C288" t="s">
        <v>3785</v>
      </c>
    </row>
    <row r="289" spans="3:10">
      <c r="D289" t="s">
        <v>3784</v>
      </c>
      <c r="E289" t="s">
        <v>2809</v>
      </c>
      <c r="F289" t="s">
        <v>3783</v>
      </c>
      <c r="G289" t="s">
        <v>3782</v>
      </c>
      <c r="H289" t="s">
        <v>3781</v>
      </c>
      <c r="I289" t="s">
        <v>3780</v>
      </c>
      <c r="J289" t="s">
        <v>3779</v>
      </c>
    </row>
    <row r="290" spans="3:10">
      <c r="D290" t="s">
        <v>3778</v>
      </c>
      <c r="E290" t="s">
        <v>3770</v>
      </c>
      <c r="G290" t="s">
        <v>3770</v>
      </c>
      <c r="H290" t="s">
        <v>3770</v>
      </c>
      <c r="I290" t="s">
        <v>3770</v>
      </c>
      <c r="J290" t="s">
        <v>3770</v>
      </c>
    </row>
    <row r="291" spans="3:10">
      <c r="D291" t="s">
        <v>3777</v>
      </c>
      <c r="E291" t="s">
        <v>3770</v>
      </c>
      <c r="F291" t="s">
        <v>3770</v>
      </c>
      <c r="G291" t="s">
        <v>3770</v>
      </c>
      <c r="H291" t="s">
        <v>3770</v>
      </c>
      <c r="I291" t="s">
        <v>3770</v>
      </c>
      <c r="J291" t="s">
        <v>3770</v>
      </c>
    </row>
    <row r="292" spans="3:10">
      <c r="D292" t="s">
        <v>3776</v>
      </c>
      <c r="E292" t="s">
        <v>3770</v>
      </c>
      <c r="F292" t="s">
        <v>3770</v>
      </c>
      <c r="G292" t="s">
        <v>3770</v>
      </c>
      <c r="H292" t="s">
        <v>3770</v>
      </c>
      <c r="I292" t="s">
        <v>3770</v>
      </c>
      <c r="J292" t="s">
        <v>3770</v>
      </c>
    </row>
    <row r="293" spans="3:10">
      <c r="D293" t="s">
        <v>3775</v>
      </c>
      <c r="E293" t="s">
        <v>3770</v>
      </c>
      <c r="F293" t="s">
        <v>3770</v>
      </c>
      <c r="G293" t="s">
        <v>3770</v>
      </c>
      <c r="H293" t="s">
        <v>3770</v>
      </c>
      <c r="I293" t="s">
        <v>3770</v>
      </c>
      <c r="J293" t="s">
        <v>3770</v>
      </c>
    </row>
    <row r="294" spans="3:10">
      <c r="D294" t="s">
        <v>3774</v>
      </c>
      <c r="E294" t="s">
        <v>3770</v>
      </c>
      <c r="F294" t="s">
        <v>3770</v>
      </c>
      <c r="G294" t="s">
        <v>3770</v>
      </c>
      <c r="H294" t="s">
        <v>3770</v>
      </c>
      <c r="I294" t="s">
        <v>3770</v>
      </c>
      <c r="J294" t="s">
        <v>3770</v>
      </c>
    </row>
    <row r="295" spans="3:10">
      <c r="D295" t="s">
        <v>3773</v>
      </c>
      <c r="E295" t="s">
        <v>3770</v>
      </c>
      <c r="G295" t="s">
        <v>3770</v>
      </c>
      <c r="H295" t="s">
        <v>3770</v>
      </c>
      <c r="I295" t="s">
        <v>3770</v>
      </c>
      <c r="J295" t="s">
        <v>3770</v>
      </c>
    </row>
    <row r="296" spans="3:10">
      <c r="D296" t="s">
        <v>3772</v>
      </c>
      <c r="E296" t="s">
        <v>3770</v>
      </c>
      <c r="H296" t="s">
        <v>3770</v>
      </c>
      <c r="I296" t="s">
        <v>3770</v>
      </c>
      <c r="J296" t="s">
        <v>3770</v>
      </c>
    </row>
    <row r="297" spans="3:10">
      <c r="D297" t="s">
        <v>3771</v>
      </c>
      <c r="E297" t="s">
        <v>3770</v>
      </c>
      <c r="G297" t="s">
        <v>3770</v>
      </c>
      <c r="H297" t="s">
        <v>3770</v>
      </c>
      <c r="I297" t="s">
        <v>3770</v>
      </c>
      <c r="J297" t="s">
        <v>3770</v>
      </c>
    </row>
    <row r="298" spans="3:10">
      <c r="C298" t="s">
        <v>3769</v>
      </c>
    </row>
    <row r="299" spans="3:10">
      <c r="D299" t="s">
        <v>3768</v>
      </c>
    </row>
    <row r="300" spans="3:10">
      <c r="D300" t="s">
        <v>3767</v>
      </c>
    </row>
    <row r="301" spans="3:10">
      <c r="D301" t="s">
        <v>3766</v>
      </c>
    </row>
    <row r="302" spans="3:10">
      <c r="D302" t="s">
        <v>3765</v>
      </c>
    </row>
    <row r="303" spans="3:10">
      <c r="D303" t="s">
        <v>3764</v>
      </c>
    </row>
    <row r="304" spans="3:10">
      <c r="D304" t="s">
        <v>3763</v>
      </c>
    </row>
    <row r="305" spans="2:11">
      <c r="D305" t="s">
        <v>3762</v>
      </c>
    </row>
    <row r="306" spans="2:11">
      <c r="D306" t="s">
        <v>3761</v>
      </c>
    </row>
    <row r="307" spans="2:11">
      <c r="D307" t="s">
        <v>3760</v>
      </c>
    </row>
    <row r="308" spans="2:11">
      <c r="C308" t="s">
        <v>3759</v>
      </c>
    </row>
    <row r="309" spans="2:11">
      <c r="B309" t="s">
        <v>3714</v>
      </c>
    </row>
    <row r="310" spans="2:11">
      <c r="C310" t="s">
        <v>3713</v>
      </c>
    </row>
    <row r="311" spans="2:11">
      <c r="C311" t="s">
        <v>3712</v>
      </c>
    </row>
    <row r="312" spans="2:11">
      <c r="C312" t="s">
        <v>3711</v>
      </c>
    </row>
    <row r="313" spans="2:11">
      <c r="C313" t="s">
        <v>3553</v>
      </c>
    </row>
    <row r="314" spans="2:11">
      <c r="C314" t="s">
        <v>7782</v>
      </c>
      <c r="K314" t="s">
        <v>7781</v>
      </c>
    </row>
    <row r="315" spans="2:11">
      <c r="D315" t="s">
        <v>7780</v>
      </c>
      <c r="K315" t="s">
        <v>7779</v>
      </c>
    </row>
    <row r="316" spans="2:11">
      <c r="C316" t="s">
        <v>7778</v>
      </c>
      <c r="K316" t="s">
        <v>7777</v>
      </c>
    </row>
    <row r="317" spans="2:11">
      <c r="D317" t="s">
        <v>7776</v>
      </c>
      <c r="K317" t="s">
        <v>7775</v>
      </c>
    </row>
    <row r="318" spans="2:11">
      <c r="D318" t="s">
        <v>7774</v>
      </c>
      <c r="K318" t="s">
        <v>7773</v>
      </c>
    </row>
    <row r="319" spans="2:11">
      <c r="D319" t="s">
        <v>7772</v>
      </c>
      <c r="K319" t="s">
        <v>7771</v>
      </c>
    </row>
    <row r="320" spans="2:11">
      <c r="D320" t="s">
        <v>7770</v>
      </c>
      <c r="K320" t="s">
        <v>7769</v>
      </c>
    </row>
    <row r="321" spans="3:11">
      <c r="C321" t="s">
        <v>7768</v>
      </c>
      <c r="K321" t="s">
        <v>7767</v>
      </c>
    </row>
    <row r="322" spans="3:11">
      <c r="D322" t="s">
        <v>7766</v>
      </c>
      <c r="K322" t="s">
        <v>7765</v>
      </c>
    </row>
    <row r="323" spans="3:11">
      <c r="D323" t="s">
        <v>7764</v>
      </c>
      <c r="K323" t="s">
        <v>7763</v>
      </c>
    </row>
    <row r="324" spans="3:11">
      <c r="C324" t="s">
        <v>7762</v>
      </c>
      <c r="K324" t="s">
        <v>7761</v>
      </c>
    </row>
    <row r="325" spans="3:11">
      <c r="D325" t="s">
        <v>7760</v>
      </c>
      <c r="K325" t="s">
        <v>7759</v>
      </c>
    </row>
    <row r="326" spans="3:11">
      <c r="D326" t="s">
        <v>7758</v>
      </c>
    </row>
    <row r="327" spans="3:11">
      <c r="D327" t="s">
        <v>7757</v>
      </c>
    </row>
    <row r="328" spans="3:11">
      <c r="D328" t="s">
        <v>7756</v>
      </c>
    </row>
    <row r="329" spans="3:11">
      <c r="C329" t="s">
        <v>7755</v>
      </c>
    </row>
    <row r="330" spans="3:11">
      <c r="D330" t="s">
        <v>7754</v>
      </c>
    </row>
    <row r="331" spans="3:11">
      <c r="D331" t="s">
        <v>7753</v>
      </c>
    </row>
    <row r="332" spans="3:11">
      <c r="D332" t="s">
        <v>9519</v>
      </c>
    </row>
    <row r="333" spans="3:11">
      <c r="D333" t="s">
        <v>9520</v>
      </c>
    </row>
    <row r="334" spans="3:11">
      <c r="D334" t="s">
        <v>2921</v>
      </c>
    </row>
    <row r="335" spans="3:11">
      <c r="D335" t="s">
        <v>9521</v>
      </c>
    </row>
    <row r="338" spans="2:4">
      <c r="C338" t="s">
        <v>7752</v>
      </c>
    </row>
    <row r="339" spans="2:4">
      <c r="D339" t="s">
        <v>7751</v>
      </c>
    </row>
    <row r="340" spans="2:4">
      <c r="D340" t="s">
        <v>7750</v>
      </c>
    </row>
    <row r="341" spans="2:4">
      <c r="B341" t="s">
        <v>7715</v>
      </c>
    </row>
    <row r="342" spans="2:4">
      <c r="C342" t="s">
        <v>7376</v>
      </c>
    </row>
    <row r="343" spans="2:4">
      <c r="D343" t="s">
        <v>7714</v>
      </c>
    </row>
    <row r="344" spans="2:4">
      <c r="D344" t="s">
        <v>7713</v>
      </c>
    </row>
    <row r="345" spans="2:4">
      <c r="D345" t="s">
        <v>7712</v>
      </c>
    </row>
    <row r="346" spans="2:4">
      <c r="D346" t="s">
        <v>7711</v>
      </c>
    </row>
    <row r="347" spans="2:4">
      <c r="C347" t="s">
        <v>708</v>
      </c>
    </row>
    <row r="348" spans="2:4">
      <c r="D348" t="s">
        <v>1368</v>
      </c>
    </row>
    <row r="349" spans="2:4">
      <c r="D349" t="s">
        <v>7710</v>
      </c>
    </row>
    <row r="350" spans="2:4">
      <c r="D350" t="s">
        <v>7709</v>
      </c>
    </row>
    <row r="351" spans="2:4">
      <c r="D351" t="s">
        <v>7708</v>
      </c>
    </row>
    <row r="377" spans="2:5">
      <c r="B377" t="s">
        <v>3758</v>
      </c>
    </row>
    <row r="378" spans="2:5">
      <c r="C378" t="s">
        <v>3757</v>
      </c>
    </row>
    <row r="379" spans="2:5">
      <c r="D379" t="s">
        <v>3756</v>
      </c>
    </row>
    <row r="380" spans="2:5">
      <c r="D380" t="s">
        <v>3755</v>
      </c>
    </row>
    <row r="381" spans="2:5">
      <c r="D381" t="s">
        <v>3754</v>
      </c>
    </row>
    <row r="382" spans="2:5">
      <c r="C382" t="s">
        <v>3753</v>
      </c>
    </row>
    <row r="383" spans="2:5">
      <c r="D383" t="s">
        <v>3752</v>
      </c>
      <c r="E383" t="s">
        <v>3751</v>
      </c>
    </row>
    <row r="384" spans="2:5">
      <c r="D384" t="s">
        <v>3750</v>
      </c>
      <c r="E384" t="s">
        <v>3749</v>
      </c>
    </row>
    <row r="385" spans="4:12">
      <c r="D385" t="s">
        <v>3748</v>
      </c>
      <c r="E385" t="s">
        <v>3747</v>
      </c>
    </row>
    <row r="386" spans="4:12">
      <c r="L386" t="s">
        <v>7749</v>
      </c>
    </row>
    <row r="387" spans="4:12">
      <c r="D387" t="s">
        <v>7748</v>
      </c>
      <c r="L387" t="s">
        <v>7747</v>
      </c>
    </row>
    <row r="388" spans="4:12">
      <c r="D388" t="s">
        <v>7746</v>
      </c>
      <c r="L388" t="s">
        <v>7745</v>
      </c>
    </row>
    <row r="389" spans="4:12">
      <c r="E389" t="s">
        <v>7744</v>
      </c>
      <c r="L389" t="s">
        <v>7743</v>
      </c>
    </row>
    <row r="390" spans="4:12">
      <c r="E390" t="s">
        <v>7742</v>
      </c>
      <c r="L390" t="s">
        <v>7741</v>
      </c>
    </row>
    <row r="391" spans="4:12">
      <c r="E391" t="s">
        <v>7740</v>
      </c>
      <c r="L391" t="s">
        <v>7739</v>
      </c>
    </row>
    <row r="392" spans="4:12">
      <c r="D392" t="s">
        <v>7738</v>
      </c>
      <c r="L392" t="s">
        <v>7737</v>
      </c>
    </row>
    <row r="393" spans="4:12">
      <c r="E393" t="s">
        <v>7736</v>
      </c>
      <c r="L393" t="s">
        <v>7735</v>
      </c>
    </row>
    <row r="394" spans="4:12">
      <c r="E394" t="s">
        <v>7734</v>
      </c>
      <c r="L394" t="s">
        <v>7733</v>
      </c>
    </row>
    <row r="395" spans="4:12">
      <c r="E395" t="s">
        <v>7732</v>
      </c>
      <c r="L395" t="s">
        <v>7731</v>
      </c>
    </row>
    <row r="396" spans="4:12">
      <c r="D396" t="s">
        <v>7730</v>
      </c>
      <c r="L396" t="s">
        <v>7729</v>
      </c>
    </row>
    <row r="397" spans="4:12">
      <c r="E397" t="s">
        <v>7728</v>
      </c>
    </row>
    <row r="398" spans="4:12">
      <c r="E398" t="s">
        <v>7727</v>
      </c>
    </row>
    <row r="399" spans="4:12">
      <c r="E399" t="s">
        <v>7726</v>
      </c>
    </row>
    <row r="401" spans="4:8">
      <c r="D401" t="s">
        <v>3746</v>
      </c>
    </row>
    <row r="402" spans="4:8">
      <c r="E402" t="s">
        <v>3745</v>
      </c>
      <c r="F402" t="s">
        <v>3744</v>
      </c>
      <c r="G402" t="s">
        <v>3743</v>
      </c>
    </row>
    <row r="403" spans="4:8">
      <c r="E403" t="s">
        <v>3742</v>
      </c>
      <c r="F403" t="s">
        <v>3741</v>
      </c>
      <c r="G403" t="s">
        <v>3740</v>
      </c>
    </row>
    <row r="404" spans="4:8">
      <c r="E404" t="s">
        <v>3739</v>
      </c>
      <c r="F404" t="s">
        <v>3738</v>
      </c>
      <c r="G404" t="s">
        <v>3737</v>
      </c>
    </row>
    <row r="405" spans="4:8">
      <c r="E405" t="s">
        <v>3736</v>
      </c>
      <c r="F405" t="s">
        <v>3734</v>
      </c>
      <c r="G405" t="s">
        <v>3735</v>
      </c>
    </row>
    <row r="406" spans="4:8">
      <c r="E406" t="s">
        <v>3734</v>
      </c>
      <c r="F406" t="s">
        <v>3734</v>
      </c>
      <c r="G406" t="s">
        <v>3733</v>
      </c>
    </row>
    <row r="407" spans="4:8">
      <c r="D407" t="s">
        <v>3732</v>
      </c>
    </row>
    <row r="408" spans="4:8">
      <c r="E408" t="s">
        <v>3731</v>
      </c>
    </row>
    <row r="409" spans="4:8">
      <c r="E409" t="s">
        <v>3730</v>
      </c>
    </row>
    <row r="410" spans="4:8">
      <c r="E410" t="s">
        <v>3729</v>
      </c>
    </row>
    <row r="411" spans="4:8">
      <c r="D411" t="s">
        <v>3728</v>
      </c>
    </row>
    <row r="412" spans="4:8">
      <c r="E412" t="s">
        <v>3727</v>
      </c>
      <c r="F412" t="s">
        <v>3726</v>
      </c>
      <c r="G412" t="s">
        <v>3725</v>
      </c>
      <c r="H412" t="s">
        <v>3724</v>
      </c>
    </row>
    <row r="413" spans="4:8">
      <c r="E413" t="s">
        <v>3723</v>
      </c>
      <c r="F413" t="s">
        <v>1762</v>
      </c>
      <c r="G413" t="s">
        <v>1754</v>
      </c>
      <c r="H413" t="s">
        <v>1764</v>
      </c>
    </row>
    <row r="414" spans="4:8">
      <c r="E414" t="s">
        <v>3722</v>
      </c>
      <c r="F414" t="s">
        <v>1754</v>
      </c>
      <c r="G414" t="s">
        <v>1764</v>
      </c>
      <c r="H414" t="s">
        <v>1754</v>
      </c>
    </row>
    <row r="415" spans="4:8">
      <c r="E415" t="s">
        <v>3721</v>
      </c>
      <c r="F415" t="s">
        <v>1762</v>
      </c>
      <c r="G415" t="s">
        <v>1762</v>
      </c>
      <c r="H415" t="s">
        <v>1754</v>
      </c>
    </row>
    <row r="416" spans="4:8">
      <c r="D416" t="s">
        <v>3720</v>
      </c>
    </row>
    <row r="417" spans="2:5">
      <c r="E417" t="s">
        <v>3719</v>
      </c>
    </row>
    <row r="418" spans="2:5">
      <c r="E418" t="s">
        <v>3303</v>
      </c>
    </row>
    <row r="419" spans="2:5">
      <c r="E419" t="s">
        <v>3718</v>
      </c>
    </row>
    <row r="420" spans="2:5">
      <c r="E420" t="s">
        <v>3717</v>
      </c>
    </row>
    <row r="421" spans="2:5">
      <c r="D421" t="s">
        <v>3716</v>
      </c>
    </row>
    <row r="422" spans="2:5">
      <c r="E422" t="s">
        <v>3715</v>
      </c>
    </row>
    <row r="423" spans="2:5">
      <c r="B423" t="s">
        <v>3710</v>
      </c>
    </row>
    <row r="424" spans="2:5">
      <c r="C424" t="s">
        <v>3709</v>
      </c>
    </row>
    <row r="425" spans="2:5">
      <c r="D425" t="s">
        <v>3708</v>
      </c>
    </row>
    <row r="426" spans="2:5">
      <c r="D426" t="s">
        <v>3707</v>
      </c>
    </row>
    <row r="427" spans="2:5">
      <c r="D427" t="s">
        <v>3706</v>
      </c>
    </row>
    <row r="428" spans="2:5">
      <c r="D428" t="s">
        <v>3705</v>
      </c>
    </row>
    <row r="429" spans="2:5">
      <c r="D429" t="s">
        <v>3704</v>
      </c>
    </row>
    <row r="430" spans="2:5">
      <c r="C430" t="s">
        <v>3703</v>
      </c>
    </row>
    <row r="431" spans="2:5">
      <c r="C431" t="s">
        <v>3702</v>
      </c>
    </row>
    <row r="432" spans="2:5">
      <c r="D432" t="s">
        <v>3701</v>
      </c>
    </row>
    <row r="433" spans="3:5">
      <c r="D433" t="s">
        <v>3700</v>
      </c>
    </row>
    <row r="434" spans="3:5">
      <c r="D434" t="s">
        <v>3699</v>
      </c>
    </row>
    <row r="435" spans="3:5">
      <c r="C435" t="s">
        <v>3698</v>
      </c>
    </row>
    <row r="436" spans="3:5">
      <c r="C436" t="s">
        <v>3697</v>
      </c>
    </row>
    <row r="437" spans="3:5">
      <c r="C437" t="s">
        <v>3696</v>
      </c>
    </row>
    <row r="438" spans="3:5">
      <c r="C438" t="s">
        <v>3695</v>
      </c>
    </row>
    <row r="439" spans="3:5">
      <c r="D439" t="s">
        <v>3694</v>
      </c>
    </row>
    <row r="440" spans="3:5">
      <c r="D440" t="s">
        <v>3693</v>
      </c>
    </row>
    <row r="441" spans="3:5">
      <c r="D441" t="s">
        <v>3692</v>
      </c>
    </row>
    <row r="442" spans="3:5">
      <c r="D442" t="s">
        <v>3691</v>
      </c>
    </row>
    <row r="443" spans="3:5">
      <c r="D443" t="s">
        <v>3690</v>
      </c>
    </row>
    <row r="444" spans="3:5">
      <c r="C444" t="s">
        <v>3689</v>
      </c>
    </row>
    <row r="445" spans="3:5">
      <c r="D445" t="s">
        <v>3688</v>
      </c>
    </row>
    <row r="446" spans="3:5">
      <c r="E446" t="s">
        <v>3687</v>
      </c>
    </row>
    <row r="447" spans="3:5">
      <c r="D447" t="s">
        <v>3686</v>
      </c>
    </row>
    <row r="448" spans="3:5">
      <c r="E448" t="s">
        <v>3685</v>
      </c>
    </row>
    <row r="449" spans="2:5">
      <c r="E449" t="s">
        <v>3684</v>
      </c>
    </row>
    <row r="450" spans="2:5">
      <c r="E450" t="s">
        <v>3683</v>
      </c>
    </row>
    <row r="451" spans="2:5">
      <c r="D451" t="s">
        <v>3682</v>
      </c>
    </row>
    <row r="452" spans="2:5">
      <c r="E452" t="s">
        <v>3681</v>
      </c>
    </row>
    <row r="453" spans="2:5">
      <c r="E453" t="s">
        <v>3680</v>
      </c>
    </row>
    <row r="454" spans="2:5">
      <c r="E454" t="s">
        <v>3679</v>
      </c>
    </row>
    <row r="455" spans="2:5">
      <c r="B455" t="s">
        <v>7725</v>
      </c>
    </row>
    <row r="456" spans="2:5">
      <c r="C456" t="s">
        <v>7724</v>
      </c>
    </row>
    <row r="457" spans="2:5">
      <c r="D457" t="s">
        <v>7723</v>
      </c>
    </row>
    <row r="458" spans="2:5">
      <c r="D458" t="s">
        <v>7722</v>
      </c>
    </row>
    <row r="459" spans="2:5">
      <c r="D459" t="s">
        <v>7721</v>
      </c>
    </row>
    <row r="460" spans="2:5">
      <c r="D460" t="s">
        <v>7720</v>
      </c>
    </row>
    <row r="462" spans="2:5">
      <c r="C462" t="s">
        <v>7719</v>
      </c>
    </row>
    <row r="463" spans="2:5">
      <c r="C463" t="s">
        <v>7718</v>
      </c>
    </row>
    <row r="464" spans="2:5">
      <c r="C464" t="s">
        <v>7717</v>
      </c>
    </row>
    <row r="465" spans="3:6">
      <c r="D465" t="s">
        <v>7716</v>
      </c>
    </row>
    <row r="466" spans="3:6">
      <c r="C466" t="s">
        <v>7707</v>
      </c>
    </row>
    <row r="467" spans="3:6">
      <c r="D467" t="s">
        <v>7706</v>
      </c>
    </row>
    <row r="468" spans="3:6">
      <c r="C468" t="s">
        <v>7705</v>
      </c>
    </row>
    <row r="469" spans="3:6">
      <c r="C469" t="s">
        <v>7704</v>
      </c>
    </row>
    <row r="470" spans="3:6">
      <c r="C470" t="s">
        <v>7703</v>
      </c>
    </row>
    <row r="471" spans="3:6">
      <c r="D471" t="s">
        <v>7702</v>
      </c>
    </row>
    <row r="472" spans="3:6">
      <c r="D472" t="s">
        <v>7701</v>
      </c>
    </row>
    <row r="473" spans="3:6">
      <c r="E473" t="s">
        <v>7700</v>
      </c>
    </row>
    <row r="474" spans="3:6">
      <c r="E474" t="s">
        <v>7699</v>
      </c>
    </row>
    <row r="475" spans="3:6">
      <c r="D475" t="s">
        <v>7698</v>
      </c>
    </row>
    <row r="476" spans="3:6">
      <c r="E476" t="s">
        <v>7697</v>
      </c>
    </row>
    <row r="477" spans="3:6">
      <c r="F477" t="s">
        <v>7696</v>
      </c>
    </row>
    <row r="478" spans="3:6">
      <c r="E478" t="s">
        <v>7695</v>
      </c>
    </row>
    <row r="479" spans="3:6">
      <c r="F479" t="s">
        <v>7694</v>
      </c>
    </row>
    <row r="480" spans="3:6">
      <c r="F480" t="s">
        <v>7693</v>
      </c>
    </row>
    <row r="481" spans="4:7">
      <c r="F481" t="s">
        <v>7692</v>
      </c>
    </row>
    <row r="482" spans="4:7">
      <c r="D482" t="s">
        <v>7691</v>
      </c>
    </row>
    <row r="483" spans="4:7">
      <c r="D483" t="s">
        <v>7690</v>
      </c>
    </row>
    <row r="484" spans="4:7">
      <c r="E484" t="s">
        <v>7689</v>
      </c>
    </row>
    <row r="485" spans="4:7">
      <c r="F485" t="s">
        <v>7688</v>
      </c>
    </row>
    <row r="486" spans="4:7">
      <c r="F486" t="s">
        <v>7687</v>
      </c>
    </row>
    <row r="487" spans="4:7">
      <c r="E487" t="s">
        <v>7686</v>
      </c>
    </row>
    <row r="488" spans="4:7">
      <c r="F488" t="s">
        <v>7685</v>
      </c>
    </row>
    <row r="489" spans="4:7">
      <c r="F489" t="s">
        <v>7684</v>
      </c>
    </row>
    <row r="490" spans="4:7">
      <c r="F490" t="s">
        <v>7683</v>
      </c>
    </row>
    <row r="491" spans="4:7">
      <c r="E491" t="s">
        <v>7682</v>
      </c>
    </row>
    <row r="492" spans="4:7">
      <c r="E492" t="s">
        <v>7676</v>
      </c>
    </row>
    <row r="493" spans="4:7">
      <c r="F493" t="s">
        <v>7681</v>
      </c>
    </row>
    <row r="494" spans="4:7">
      <c r="G494" t="s">
        <v>7680</v>
      </c>
    </row>
    <row r="495" spans="4:7">
      <c r="G495" t="s">
        <v>7679</v>
      </c>
    </row>
    <row r="496" spans="4:7">
      <c r="G496" t="s">
        <v>7678</v>
      </c>
    </row>
    <row r="497" spans="3:7">
      <c r="G497" t="s">
        <v>7677</v>
      </c>
    </row>
    <row r="498" spans="3:7">
      <c r="F498" t="s">
        <v>7676</v>
      </c>
    </row>
    <row r="499" spans="3:7">
      <c r="G499" t="s">
        <v>7675</v>
      </c>
    </row>
    <row r="500" spans="3:7">
      <c r="G500" t="s">
        <v>7674</v>
      </c>
    </row>
    <row r="501" spans="3:7">
      <c r="D501" t="s">
        <v>7310</v>
      </c>
    </row>
    <row r="502" spans="3:7">
      <c r="C502" t="s">
        <v>7673</v>
      </c>
    </row>
    <row r="503" spans="3:7">
      <c r="D503" t="s">
        <v>7672</v>
      </c>
    </row>
    <row r="504" spans="3:7">
      <c r="D504" t="s">
        <v>7671</v>
      </c>
    </row>
    <row r="505" spans="3:7">
      <c r="D505" t="s">
        <v>7670</v>
      </c>
    </row>
    <row r="506" spans="3:7">
      <c r="E506" t="s">
        <v>7669</v>
      </c>
    </row>
    <row r="507" spans="3:7">
      <c r="E507" t="s">
        <v>7668</v>
      </c>
    </row>
    <row r="508" spans="3:7">
      <c r="E508" t="s">
        <v>7667</v>
      </c>
    </row>
    <row r="509" spans="3:7">
      <c r="E509" t="s">
        <v>7666</v>
      </c>
    </row>
    <row r="510" spans="3:7">
      <c r="E510" t="s">
        <v>7665</v>
      </c>
    </row>
    <row r="511" spans="3:7">
      <c r="D511" t="s">
        <v>7664</v>
      </c>
    </row>
    <row r="512" spans="3:7">
      <c r="D512" t="s">
        <v>7663</v>
      </c>
    </row>
    <row r="513" spans="4:7">
      <c r="D513" t="s">
        <v>7662</v>
      </c>
    </row>
    <row r="514" spans="4:7">
      <c r="E514" t="s">
        <v>7661</v>
      </c>
    </row>
    <row r="515" spans="4:7">
      <c r="F515" t="s">
        <v>7660</v>
      </c>
    </row>
    <row r="516" spans="4:7">
      <c r="F516" t="s">
        <v>7659</v>
      </c>
    </row>
    <row r="517" spans="4:7">
      <c r="F517" t="s">
        <v>7658</v>
      </c>
    </row>
    <row r="518" spans="4:7">
      <c r="E518" t="s">
        <v>7657</v>
      </c>
    </row>
    <row r="519" spans="4:7">
      <c r="F519" t="s">
        <v>7656</v>
      </c>
    </row>
    <row r="520" spans="4:7">
      <c r="G520" t="s">
        <v>7655</v>
      </c>
    </row>
    <row r="521" spans="4:7">
      <c r="G521" t="s">
        <v>7650</v>
      </c>
    </row>
    <row r="522" spans="4:7">
      <c r="G522" t="s">
        <v>7654</v>
      </c>
    </row>
    <row r="523" spans="4:7">
      <c r="F523" t="s">
        <v>7653</v>
      </c>
    </row>
    <row r="524" spans="4:7">
      <c r="G524" t="s">
        <v>7652</v>
      </c>
    </row>
    <row r="525" spans="4:7">
      <c r="E525" t="s">
        <v>7651</v>
      </c>
    </row>
    <row r="526" spans="4:7">
      <c r="E526" t="s">
        <v>7650</v>
      </c>
    </row>
    <row r="527" spans="4:7">
      <c r="F527" t="s">
        <v>7649</v>
      </c>
    </row>
    <row r="528" spans="4:7">
      <c r="F528" t="s">
        <v>7648</v>
      </c>
    </row>
    <row r="529" spans="4:6">
      <c r="F529" t="s">
        <v>7647</v>
      </c>
    </row>
    <row r="530" spans="4:6">
      <c r="F530" t="s">
        <v>7646</v>
      </c>
    </row>
    <row r="531" spans="4:6">
      <c r="D531" t="s">
        <v>7645</v>
      </c>
    </row>
    <row r="532" spans="4:6">
      <c r="E532" t="s">
        <v>7376</v>
      </c>
    </row>
    <row r="533" spans="4:6">
      <c r="E533" t="s">
        <v>7644</v>
      </c>
    </row>
    <row r="534" spans="4:6">
      <c r="E534" t="s">
        <v>7643</v>
      </c>
    </row>
    <row r="535" spans="4:6">
      <c r="E535" t="s">
        <v>7642</v>
      </c>
    </row>
    <row r="536" spans="4:6">
      <c r="E536" t="s">
        <v>7641</v>
      </c>
    </row>
    <row r="537" spans="4:6">
      <c r="E537" t="s">
        <v>7640</v>
      </c>
    </row>
    <row r="538" spans="4:6">
      <c r="D538" t="s">
        <v>7639</v>
      </c>
    </row>
    <row r="555" spans="4:5">
      <c r="D555" t="s">
        <v>3678</v>
      </c>
    </row>
    <row r="556" spans="4:5">
      <c r="E556" t="s">
        <v>3677</v>
      </c>
    </row>
    <row r="557" spans="4:5">
      <c r="E557" t="s">
        <v>3676</v>
      </c>
    </row>
    <row r="558" spans="4:5">
      <c r="E558" t="s">
        <v>3675</v>
      </c>
    </row>
    <row r="561" spans="2:6">
      <c r="B561" t="s">
        <v>3674</v>
      </c>
    </row>
    <row r="562" spans="2:6">
      <c r="C562" t="s">
        <v>3673</v>
      </c>
    </row>
    <row r="563" spans="2:6">
      <c r="C563" t="s">
        <v>3672</v>
      </c>
    </row>
    <row r="564" spans="2:6">
      <c r="D564" t="s">
        <v>3671</v>
      </c>
    </row>
    <row r="565" spans="2:6">
      <c r="E565" t="s">
        <v>3670</v>
      </c>
    </row>
    <row r="566" spans="2:6">
      <c r="E566" t="s">
        <v>3669</v>
      </c>
    </row>
    <row r="567" spans="2:6">
      <c r="E567" t="s">
        <v>3668</v>
      </c>
    </row>
    <row r="568" spans="2:6">
      <c r="E568" t="s">
        <v>3667</v>
      </c>
    </row>
    <row r="569" spans="2:6">
      <c r="E569" t="s">
        <v>3666</v>
      </c>
    </row>
    <row r="570" spans="2:6">
      <c r="F570" t="s">
        <v>3665</v>
      </c>
    </row>
    <row r="571" spans="2:6">
      <c r="F571" t="s">
        <v>3664</v>
      </c>
    </row>
    <row r="572" spans="2:6">
      <c r="F572" t="s">
        <v>3663</v>
      </c>
    </row>
    <row r="573" spans="2:6">
      <c r="F573" t="s">
        <v>3662</v>
      </c>
    </row>
    <row r="574" spans="2:6">
      <c r="D574" t="s">
        <v>3610</v>
      </c>
    </row>
    <row r="576" spans="2:6">
      <c r="C576" t="s">
        <v>3661</v>
      </c>
    </row>
    <row r="577" spans="3:5">
      <c r="D577" t="s">
        <v>3660</v>
      </c>
    </row>
    <row r="578" spans="3:5">
      <c r="D578" t="s">
        <v>3659</v>
      </c>
    </row>
    <row r="579" spans="3:5">
      <c r="D579" t="s">
        <v>3658</v>
      </c>
    </row>
    <row r="582" spans="3:5" ht="13.5" customHeight="1">
      <c r="C582" t="s">
        <v>3600</v>
      </c>
    </row>
    <row r="583" spans="3:5">
      <c r="D583" t="s">
        <v>3599</v>
      </c>
    </row>
    <row r="584" spans="3:5">
      <c r="E584" t="s">
        <v>3598</v>
      </c>
    </row>
    <row r="585" spans="3:5">
      <c r="E585" t="s">
        <v>3597</v>
      </c>
    </row>
    <row r="586" spans="3:5">
      <c r="E586" t="s">
        <v>3596</v>
      </c>
    </row>
    <row r="587" spans="3:5">
      <c r="C587" t="s">
        <v>3595</v>
      </c>
    </row>
    <row r="589" spans="3:5">
      <c r="C589" t="s">
        <v>3594</v>
      </c>
    </row>
    <row r="590" spans="3:5">
      <c r="D590" t="s">
        <v>3593</v>
      </c>
    </row>
    <row r="591" spans="3:5">
      <c r="D591" t="s">
        <v>3592</v>
      </c>
    </row>
    <row r="592" spans="3:5">
      <c r="D592" t="s">
        <v>3591</v>
      </c>
    </row>
    <row r="595" spans="3:5">
      <c r="C595" t="s">
        <v>3590</v>
      </c>
    </row>
    <row r="596" spans="3:5">
      <c r="D596" t="s">
        <v>3589</v>
      </c>
    </row>
    <row r="601" spans="3:5">
      <c r="C601" t="s">
        <v>3588</v>
      </c>
    </row>
    <row r="602" spans="3:5">
      <c r="D602" t="s">
        <v>3587</v>
      </c>
    </row>
    <row r="603" spans="3:5">
      <c r="D603" t="s">
        <v>3586</v>
      </c>
    </row>
    <row r="604" spans="3:5">
      <c r="D604" t="s">
        <v>3585</v>
      </c>
    </row>
    <row r="606" spans="3:5">
      <c r="E606" t="s">
        <v>3584</v>
      </c>
    </row>
    <row r="607" spans="3:5">
      <c r="C607" t="s">
        <v>3583</v>
      </c>
    </row>
    <row r="612" spans="2:4">
      <c r="C612" t="s">
        <v>3582</v>
      </c>
    </row>
    <row r="613" spans="2:4">
      <c r="C613" t="s">
        <v>3581</v>
      </c>
    </row>
    <row r="614" spans="2:4">
      <c r="C614" t="s">
        <v>3580</v>
      </c>
    </row>
    <row r="615" spans="2:4">
      <c r="D615" t="s">
        <v>3579</v>
      </c>
    </row>
    <row r="616" spans="2:4">
      <c r="C616" t="s">
        <v>3578</v>
      </c>
    </row>
    <row r="617" spans="2:4">
      <c r="D617" t="s">
        <v>3577</v>
      </c>
    </row>
    <row r="618" spans="2:4">
      <c r="D618" t="s">
        <v>3576</v>
      </c>
    </row>
    <row r="619" spans="2:4">
      <c r="D619" t="s">
        <v>3575</v>
      </c>
    </row>
    <row r="620" spans="2:4">
      <c r="C620" t="s">
        <v>3574</v>
      </c>
    </row>
    <row r="621" spans="2:4">
      <c r="B621" t="s">
        <v>3573</v>
      </c>
    </row>
    <row r="622" spans="2:4">
      <c r="C622" t="s">
        <v>3572</v>
      </c>
      <c r="D622" t="s">
        <v>3571</v>
      </c>
    </row>
    <row r="623" spans="2:4">
      <c r="D623" t="s">
        <v>3570</v>
      </c>
    </row>
    <row r="624" spans="2:4">
      <c r="D624" t="s">
        <v>3569</v>
      </c>
    </row>
    <row r="625" spans="2:4">
      <c r="C625" t="s">
        <v>3568</v>
      </c>
    </row>
    <row r="626" spans="2:4">
      <c r="D626" t="s">
        <v>3567</v>
      </c>
    </row>
    <row r="627" spans="2:4">
      <c r="D627" t="s">
        <v>3566</v>
      </c>
    </row>
    <row r="628" spans="2:4">
      <c r="D628" t="s">
        <v>3565</v>
      </c>
    </row>
    <row r="629" spans="2:4">
      <c r="D629" t="s">
        <v>3564</v>
      </c>
    </row>
    <row r="632" spans="2:4">
      <c r="C632" t="s">
        <v>3563</v>
      </c>
    </row>
    <row r="633" spans="2:4">
      <c r="C633" t="s">
        <v>3562</v>
      </c>
    </row>
    <row r="636" spans="2:4">
      <c r="B636" t="s">
        <v>3553</v>
      </c>
    </row>
    <row r="637" spans="2:4">
      <c r="C637" t="s">
        <v>3552</v>
      </c>
    </row>
    <row r="638" spans="2:4">
      <c r="C638" t="s">
        <v>3551</v>
      </c>
    </row>
    <row r="639" spans="2:4">
      <c r="D639" t="s">
        <v>3550</v>
      </c>
    </row>
    <row r="641" spans="3:4">
      <c r="D641" t="s">
        <v>3549</v>
      </c>
    </row>
    <row r="643" spans="3:4">
      <c r="D643" t="s">
        <v>3548</v>
      </c>
    </row>
    <row r="645" spans="3:4">
      <c r="D645" t="s">
        <v>3547</v>
      </c>
    </row>
    <row r="646" spans="3:4">
      <c r="C646" t="s">
        <v>3546</v>
      </c>
    </row>
    <row r="647" spans="3:4">
      <c r="C647" t="s">
        <v>3545</v>
      </c>
    </row>
    <row r="648" spans="3:4">
      <c r="D648" t="s">
        <v>3544</v>
      </c>
    </row>
    <row r="649" spans="3:4">
      <c r="D649" t="s">
        <v>3543</v>
      </c>
    </row>
    <row r="650" spans="3:4">
      <c r="C650" t="s">
        <v>3542</v>
      </c>
    </row>
    <row r="651" spans="3:4">
      <c r="D651" t="s">
        <v>3541</v>
      </c>
    </row>
    <row r="652" spans="3:4">
      <c r="D652" t="s">
        <v>3540</v>
      </c>
    </row>
    <row r="653" spans="3:4">
      <c r="D653" t="s">
        <v>3539</v>
      </c>
    </row>
    <row r="654" spans="3:4">
      <c r="C654" t="s">
        <v>3538</v>
      </c>
    </row>
    <row r="655" spans="3:4">
      <c r="D655" t="s">
        <v>3537</v>
      </c>
    </row>
    <row r="656" spans="3:4">
      <c r="D656" t="s">
        <v>3536</v>
      </c>
    </row>
    <row r="657" spans="2:5">
      <c r="E657" t="s">
        <v>3535</v>
      </c>
    </row>
    <row r="658" spans="2:5">
      <c r="E658" t="s">
        <v>3534</v>
      </c>
    </row>
    <row r="659" spans="2:5">
      <c r="D659" t="s">
        <v>3533</v>
      </c>
    </row>
    <row r="660" spans="2:5">
      <c r="D660" t="s">
        <v>3532</v>
      </c>
    </row>
    <row r="661" spans="2:5">
      <c r="D661" t="s">
        <v>3531</v>
      </c>
    </row>
    <row r="662" spans="2:5">
      <c r="B662" t="s">
        <v>3530</v>
      </c>
    </row>
    <row r="663" spans="2:5">
      <c r="C663" t="s">
        <v>3529</v>
      </c>
    </row>
    <row r="664" spans="2:5">
      <c r="C664" t="s">
        <v>3528</v>
      </c>
    </row>
    <row r="665" spans="2:5">
      <c r="C665" t="s">
        <v>3527</v>
      </c>
    </row>
    <row r="666" spans="2:5">
      <c r="B666" t="s">
        <v>3526</v>
      </c>
    </row>
    <row r="667" spans="2:5">
      <c r="C667" t="s">
        <v>3525</v>
      </c>
    </row>
    <row r="668" spans="2:5">
      <c r="C668" t="s">
        <v>3524</v>
      </c>
    </row>
    <row r="669" spans="2:5">
      <c r="C669" t="s">
        <v>3523</v>
      </c>
    </row>
    <row r="670" spans="2:5">
      <c r="B670" t="s">
        <v>3522</v>
      </c>
    </row>
    <row r="671" spans="2:5">
      <c r="C671" t="s">
        <v>3521</v>
      </c>
    </row>
    <row r="672" spans="2:5">
      <c r="C672" t="s">
        <v>3520</v>
      </c>
    </row>
    <row r="673" spans="3:3">
      <c r="C673" t="s">
        <v>3519</v>
      </c>
    </row>
    <row r="674" spans="3:3">
      <c r="C674" s="2" t="s">
        <v>3518</v>
      </c>
    </row>
    <row r="690" spans="2:3">
      <c r="B690" s="2"/>
    </row>
    <row r="691" spans="2:3">
      <c r="B691" s="2"/>
    </row>
    <row r="692" spans="2:3">
      <c r="B692" s="2"/>
    </row>
    <row r="693" spans="2:3">
      <c r="B693" s="2"/>
    </row>
    <row r="694" spans="2:3">
      <c r="B694" s="2"/>
    </row>
    <row r="695" spans="2:3">
      <c r="B695" s="2"/>
    </row>
    <row r="696" spans="2:3">
      <c r="C696" t="s">
        <v>3517</v>
      </c>
    </row>
    <row r="697" spans="2:3">
      <c r="C697" t="s">
        <v>3516</v>
      </c>
    </row>
    <row r="698" spans="2:3">
      <c r="C698" t="s">
        <v>3515</v>
      </c>
    </row>
    <row r="699" spans="2:3">
      <c r="C699" t="s">
        <v>3514</v>
      </c>
    </row>
    <row r="700" spans="2:3">
      <c r="C700" t="s">
        <v>3513</v>
      </c>
    </row>
    <row r="701" spans="2:3">
      <c r="C701" t="s">
        <v>3512</v>
      </c>
    </row>
    <row r="702" spans="2:3">
      <c r="C702" t="s">
        <v>3511</v>
      </c>
    </row>
    <row r="703" spans="2:3">
      <c r="C703" t="s">
        <v>3510</v>
      </c>
    </row>
    <row r="704" spans="2:3">
      <c r="C704" t="s">
        <v>3509</v>
      </c>
    </row>
    <row r="705" spans="3:3">
      <c r="C705" t="s">
        <v>3508</v>
      </c>
    </row>
    <row r="706" spans="3:3">
      <c r="C706" t="s">
        <v>3507</v>
      </c>
    </row>
    <row r="707" spans="3:3">
      <c r="C707" t="s">
        <v>3506</v>
      </c>
    </row>
    <row r="708" spans="3:3">
      <c r="C708" t="s">
        <v>3505</v>
      </c>
    </row>
    <row r="709" spans="3:3">
      <c r="C709" t="s">
        <v>3504</v>
      </c>
    </row>
    <row r="710" spans="3:3">
      <c r="C710" t="s">
        <v>3503</v>
      </c>
    </row>
    <row r="711" spans="3:3">
      <c r="C711" t="s">
        <v>3502</v>
      </c>
    </row>
    <row r="712" spans="3:3">
      <c r="C712" t="s">
        <v>3501</v>
      </c>
    </row>
    <row r="718" spans="3:3">
      <c r="C718" t="s">
        <v>3500</v>
      </c>
    </row>
    <row r="719" spans="3:3">
      <c r="C719" t="s">
        <v>3499</v>
      </c>
    </row>
    <row r="720" spans="3:3">
      <c r="C720" t="s">
        <v>3498</v>
      </c>
    </row>
    <row r="721" spans="2:4">
      <c r="C721" t="s">
        <v>3497</v>
      </c>
    </row>
    <row r="722" spans="2:4">
      <c r="C722" t="s">
        <v>3496</v>
      </c>
    </row>
    <row r="723" spans="2:4">
      <c r="C723" t="s">
        <v>3495</v>
      </c>
    </row>
    <row r="724" spans="2:4">
      <c r="C724" t="s">
        <v>3494</v>
      </c>
    </row>
    <row r="725" spans="2:4">
      <c r="C725" t="s">
        <v>3493</v>
      </c>
    </row>
    <row r="726" spans="2:4">
      <c r="C726" t="s">
        <v>3492</v>
      </c>
    </row>
    <row r="727" spans="2:4">
      <c r="C727" t="s">
        <v>3491</v>
      </c>
    </row>
    <row r="732" spans="2:4">
      <c r="B732" t="s">
        <v>3490</v>
      </c>
    </row>
    <row r="733" spans="2:4">
      <c r="C733" t="s">
        <v>3489</v>
      </c>
    </row>
    <row r="734" spans="2:4">
      <c r="D734" t="s">
        <v>3488</v>
      </c>
    </row>
    <row r="735" spans="2:4">
      <c r="D735" t="s">
        <v>3487</v>
      </c>
    </row>
    <row r="737" spans="2:5">
      <c r="C737" t="s">
        <v>3486</v>
      </c>
    </row>
    <row r="738" spans="2:5">
      <c r="D738" t="s">
        <v>2978</v>
      </c>
    </row>
    <row r="740" spans="2:5">
      <c r="D740" t="s">
        <v>3485</v>
      </c>
    </row>
    <row r="743" spans="2:5">
      <c r="D743" t="s">
        <v>3484</v>
      </c>
    </row>
    <row r="744" spans="2:5">
      <c r="E744" t="s">
        <v>3483</v>
      </c>
    </row>
    <row r="745" spans="2:5">
      <c r="C745" t="s">
        <v>3482</v>
      </c>
    </row>
    <row r="746" spans="2:5">
      <c r="C746" t="s">
        <v>3481</v>
      </c>
    </row>
    <row r="747" spans="2:5">
      <c r="C747" t="s">
        <v>3480</v>
      </c>
    </row>
    <row r="748" spans="2:5">
      <c r="C748" t="s">
        <v>3479</v>
      </c>
    </row>
    <row r="749" spans="2:5">
      <c r="D749" t="s">
        <v>3478</v>
      </c>
    </row>
    <row r="751" spans="2:5">
      <c r="B751" t="s">
        <v>3477</v>
      </c>
    </row>
    <row r="753" spans="2:4">
      <c r="B753" t="s">
        <v>3359</v>
      </c>
    </row>
    <row r="754" spans="2:4">
      <c r="C754" t="s">
        <v>3358</v>
      </c>
    </row>
    <row r="755" spans="2:4">
      <c r="C755" t="s">
        <v>3357</v>
      </c>
    </row>
    <row r="756" spans="2:4">
      <c r="C756" t="s">
        <v>3356</v>
      </c>
    </row>
    <row r="757" spans="2:4">
      <c r="C757" t="s">
        <v>3355</v>
      </c>
    </row>
    <row r="758" spans="2:4">
      <c r="C758" t="s">
        <v>3354</v>
      </c>
    </row>
    <row r="759" spans="2:4">
      <c r="D759" t="s">
        <v>3353</v>
      </c>
    </row>
    <row r="760" spans="2:4">
      <c r="D760" t="s">
        <v>3352</v>
      </c>
    </row>
    <row r="763" spans="2:4">
      <c r="C763" t="s">
        <v>3351</v>
      </c>
    </row>
    <row r="765" spans="2:4">
      <c r="B765" t="s">
        <v>3350</v>
      </c>
    </row>
    <row r="766" spans="2:4">
      <c r="C766" t="s">
        <v>3349</v>
      </c>
    </row>
    <row r="767" spans="2:4">
      <c r="B767" t="s">
        <v>3348</v>
      </c>
    </row>
    <row r="768" spans="2:4">
      <c r="C768" t="s">
        <v>3347</v>
      </c>
    </row>
    <row r="769" spans="2:4">
      <c r="C769" t="s">
        <v>3346</v>
      </c>
    </row>
    <row r="770" spans="2:4">
      <c r="C770" t="s">
        <v>3345</v>
      </c>
    </row>
    <row r="771" spans="2:4">
      <c r="C771" t="s">
        <v>3344</v>
      </c>
    </row>
    <row r="772" spans="2:4">
      <c r="C772" t="s">
        <v>3343</v>
      </c>
    </row>
    <row r="773" spans="2:4">
      <c r="C773" t="s">
        <v>3342</v>
      </c>
    </row>
    <row r="774" spans="2:4">
      <c r="C774" t="s">
        <v>3341</v>
      </c>
    </row>
    <row r="775" spans="2:4">
      <c r="C775" t="s">
        <v>3340</v>
      </c>
    </row>
    <row r="776" spans="2:4">
      <c r="C776" t="s">
        <v>3339</v>
      </c>
    </row>
    <row r="777" spans="2:4">
      <c r="C777" t="s">
        <v>3338</v>
      </c>
    </row>
    <row r="778" spans="2:4">
      <c r="C778" t="s">
        <v>3337</v>
      </c>
    </row>
    <row r="779" spans="2:4">
      <c r="C779" t="s">
        <v>3336</v>
      </c>
    </row>
    <row r="780" spans="2:4">
      <c r="C780" t="s">
        <v>3335</v>
      </c>
    </row>
    <row r="781" spans="2:4">
      <c r="C781" t="s">
        <v>3334</v>
      </c>
    </row>
    <row r="782" spans="2:4">
      <c r="B782" t="s">
        <v>320</v>
      </c>
    </row>
    <row r="783" spans="2:4">
      <c r="C783" t="s">
        <v>3333</v>
      </c>
    </row>
    <row r="784" spans="2:4">
      <c r="D784" t="s">
        <v>3332</v>
      </c>
    </row>
    <row r="785" spans="3:4">
      <c r="D785" t="s">
        <v>3331</v>
      </c>
    </row>
    <row r="786" spans="3:4">
      <c r="D786" t="s">
        <v>3330</v>
      </c>
    </row>
    <row r="787" spans="3:4">
      <c r="C787" t="s">
        <v>3329</v>
      </c>
    </row>
    <row r="788" spans="3:4">
      <c r="D788" t="s">
        <v>3328</v>
      </c>
    </row>
    <row r="789" spans="3:4">
      <c r="D789" t="s">
        <v>3327</v>
      </c>
    </row>
    <row r="790" spans="3:4">
      <c r="D790" t="s">
        <v>3326</v>
      </c>
    </row>
    <row r="791" spans="3:4">
      <c r="D791" t="s">
        <v>3325</v>
      </c>
    </row>
    <row r="792" spans="3:4">
      <c r="D792" t="s">
        <v>3324</v>
      </c>
    </row>
    <row r="793" spans="3:4">
      <c r="D793" t="s">
        <v>3323</v>
      </c>
    </row>
    <row r="794" spans="3:4">
      <c r="D794" t="s">
        <v>3322</v>
      </c>
    </row>
    <row r="795" spans="3:4">
      <c r="D795" t="s">
        <v>3321</v>
      </c>
    </row>
    <row r="796" spans="3:4">
      <c r="D796" t="s">
        <v>3320</v>
      </c>
    </row>
    <row r="797" spans="3:4">
      <c r="C797" t="s">
        <v>3319</v>
      </c>
    </row>
    <row r="798" spans="3:4">
      <c r="D798" t="s">
        <v>3318</v>
      </c>
    </row>
    <row r="799" spans="3:4">
      <c r="D799" t="s">
        <v>3317</v>
      </c>
    </row>
    <row r="800" spans="3:4">
      <c r="D800" t="s">
        <v>3316</v>
      </c>
    </row>
    <row r="801" spans="1:4">
      <c r="D801" t="s">
        <v>3315</v>
      </c>
    </row>
    <row r="802" spans="1:4">
      <c r="D802" t="s">
        <v>3314</v>
      </c>
    </row>
    <row r="804" spans="1:4">
      <c r="C804" t="s">
        <v>3313</v>
      </c>
    </row>
    <row r="805" spans="1:4">
      <c r="D805" t="s">
        <v>3312</v>
      </c>
    </row>
    <row r="806" spans="1:4">
      <c r="C806" t="s">
        <v>3311</v>
      </c>
    </row>
    <row r="807" spans="1:4">
      <c r="A807" t="s">
        <v>3310</v>
      </c>
    </row>
    <row r="808" spans="1:4">
      <c r="B808" t="s">
        <v>7283</v>
      </c>
    </row>
    <row r="809" spans="1:4">
      <c r="C809" t="s">
        <v>7282</v>
      </c>
    </row>
    <row r="810" spans="1:4">
      <c r="C810" t="s">
        <v>7281</v>
      </c>
    </row>
    <row r="811" spans="1:4">
      <c r="C811" t="s">
        <v>7280</v>
      </c>
    </row>
    <row r="812" spans="1:4">
      <c r="C812" t="s">
        <v>7279</v>
      </c>
    </row>
    <row r="813" spans="1:4">
      <c r="C813" t="s">
        <v>7278</v>
      </c>
    </row>
    <row r="814" spans="1:4">
      <c r="C814" t="s">
        <v>7277</v>
      </c>
    </row>
    <row r="815" spans="1:4">
      <c r="C815" t="s">
        <v>7276</v>
      </c>
    </row>
    <row r="817" spans="2:4">
      <c r="B817" t="s">
        <v>3309</v>
      </c>
    </row>
    <row r="818" spans="2:4">
      <c r="C818" t="s">
        <v>3308</v>
      </c>
    </row>
    <row r="819" spans="2:4">
      <c r="D819" t="s">
        <v>3307</v>
      </c>
    </row>
    <row r="820" spans="2:4">
      <c r="C820" t="s">
        <v>3306</v>
      </c>
    </row>
    <row r="821" spans="2:4">
      <c r="C821" t="s">
        <v>3305</v>
      </c>
      <c r="D821" t="s">
        <v>3304</v>
      </c>
    </row>
    <row r="822" spans="2:4">
      <c r="C822" t="s">
        <v>3303</v>
      </c>
      <c r="D822" t="s">
        <v>3302</v>
      </c>
    </row>
    <row r="823" spans="2:4">
      <c r="C823" t="s">
        <v>3301</v>
      </c>
      <c r="D823" t="s">
        <v>3300</v>
      </c>
    </row>
    <row r="824" spans="2:4">
      <c r="C824" t="s">
        <v>3299</v>
      </c>
    </row>
    <row r="825" spans="2:4">
      <c r="C825" t="s">
        <v>3298</v>
      </c>
    </row>
    <row r="826" spans="2:4">
      <c r="B826" t="s">
        <v>3297</v>
      </c>
    </row>
    <row r="827" spans="2:4">
      <c r="C827" t="s">
        <v>3296</v>
      </c>
    </row>
    <row r="828" spans="2:4">
      <c r="C828" t="s">
        <v>3295</v>
      </c>
    </row>
    <row r="829" spans="2:4">
      <c r="C829" t="s">
        <v>3294</v>
      </c>
    </row>
    <row r="830" spans="2:4">
      <c r="D830" t="s">
        <v>3293</v>
      </c>
    </row>
    <row r="831" spans="2:4">
      <c r="D831" t="s">
        <v>3292</v>
      </c>
    </row>
    <row r="832" spans="2:4">
      <c r="D832" t="s">
        <v>3291</v>
      </c>
    </row>
    <row r="833" spans="2:4">
      <c r="C833" t="s">
        <v>3290</v>
      </c>
    </row>
    <row r="834" spans="2:4">
      <c r="D834" t="s">
        <v>3289</v>
      </c>
    </row>
    <row r="835" spans="2:4">
      <c r="D835" t="s">
        <v>3288</v>
      </c>
    </row>
    <row r="836" spans="2:4">
      <c r="D836" t="s">
        <v>3287</v>
      </c>
    </row>
    <row r="837" spans="2:4">
      <c r="D837" t="s">
        <v>3286</v>
      </c>
    </row>
    <row r="838" spans="2:4">
      <c r="D838" t="s">
        <v>3285</v>
      </c>
    </row>
    <row r="839" spans="2:4">
      <c r="D839" t="s">
        <v>1916</v>
      </c>
    </row>
    <row r="840" spans="2:4">
      <c r="D840" t="s">
        <v>1915</v>
      </c>
    </row>
    <row r="842" spans="2:4">
      <c r="C842" t="s">
        <v>3284</v>
      </c>
    </row>
    <row r="844" spans="2:4">
      <c r="B844" t="s">
        <v>3168</v>
      </c>
    </row>
    <row r="845" spans="2:4">
      <c r="B845" t="s">
        <v>3167</v>
      </c>
    </row>
    <row r="846" spans="2:4">
      <c r="C846" t="s">
        <v>3166</v>
      </c>
    </row>
    <row r="847" spans="2:4">
      <c r="C847" t="s">
        <v>3165</v>
      </c>
    </row>
    <row r="848" spans="2:4">
      <c r="B848" t="s">
        <v>3164</v>
      </c>
    </row>
    <row r="850" spans="2:5">
      <c r="B850" t="s">
        <v>3163</v>
      </c>
    </row>
    <row r="851" spans="2:5">
      <c r="C851" t="s">
        <v>3162</v>
      </c>
    </row>
    <row r="852" spans="2:5">
      <c r="C852" t="s">
        <v>3161</v>
      </c>
    </row>
    <row r="853" spans="2:5">
      <c r="C853" t="s">
        <v>3160</v>
      </c>
    </row>
    <row r="854" spans="2:5">
      <c r="C854" t="s">
        <v>3159</v>
      </c>
    </row>
    <row r="855" spans="2:5">
      <c r="C855" t="s">
        <v>3158</v>
      </c>
    </row>
    <row r="856" spans="2:5">
      <c r="C856" t="s">
        <v>3157</v>
      </c>
    </row>
    <row r="857" spans="2:5">
      <c r="D857" t="s">
        <v>3156</v>
      </c>
    </row>
    <row r="858" spans="2:5">
      <c r="D858" t="s">
        <v>3155</v>
      </c>
    </row>
    <row r="859" spans="2:5">
      <c r="E859" t="s">
        <v>3154</v>
      </c>
    </row>
    <row r="860" spans="2:5">
      <c r="E860" t="s">
        <v>3153</v>
      </c>
    </row>
    <row r="861" spans="2:5">
      <c r="E861" t="s">
        <v>3152</v>
      </c>
    </row>
    <row r="862" spans="2:5">
      <c r="E862" t="s">
        <v>3151</v>
      </c>
    </row>
    <row r="863" spans="2:5">
      <c r="E863" t="s">
        <v>3150</v>
      </c>
    </row>
    <row r="864" spans="2:5">
      <c r="D864" t="s">
        <v>3149</v>
      </c>
    </row>
    <row r="865" spans="3:6">
      <c r="E865" t="s">
        <v>3148</v>
      </c>
    </row>
    <row r="866" spans="3:6">
      <c r="D866" t="s">
        <v>3147</v>
      </c>
    </row>
    <row r="867" spans="3:6">
      <c r="E867" t="s">
        <v>3146</v>
      </c>
    </row>
    <row r="868" spans="3:6">
      <c r="C868" t="s">
        <v>3145</v>
      </c>
    </row>
    <row r="869" spans="3:6">
      <c r="D869" t="s">
        <v>3144</v>
      </c>
    </row>
    <row r="870" spans="3:6">
      <c r="E870" t="s">
        <v>3143</v>
      </c>
      <c r="F870" t="s">
        <v>3142</v>
      </c>
    </row>
    <row r="871" spans="3:6">
      <c r="D871" t="s">
        <v>3141</v>
      </c>
    </row>
    <row r="872" spans="3:6">
      <c r="E872" t="s">
        <v>3140</v>
      </c>
      <c r="F872" t="s">
        <v>3139</v>
      </c>
    </row>
    <row r="873" spans="3:6">
      <c r="E873" t="s">
        <v>3138</v>
      </c>
    </row>
    <row r="874" spans="3:6">
      <c r="E874" t="s">
        <v>3137</v>
      </c>
    </row>
    <row r="875" spans="3:6">
      <c r="E875" t="s">
        <v>3136</v>
      </c>
    </row>
    <row r="876" spans="3:6">
      <c r="D876" t="s">
        <v>3135</v>
      </c>
    </row>
    <row r="877" spans="3:6">
      <c r="D877" t="s">
        <v>3134</v>
      </c>
    </row>
    <row r="880" spans="3:6">
      <c r="C880" t="s">
        <v>3133</v>
      </c>
    </row>
    <row r="882" spans="3:4">
      <c r="C882" t="s">
        <v>3283</v>
      </c>
    </row>
    <row r="883" spans="3:4">
      <c r="C883" t="s">
        <v>3282</v>
      </c>
    </row>
    <row r="884" spans="3:4">
      <c r="C884" t="s">
        <v>3281</v>
      </c>
    </row>
    <row r="885" spans="3:4">
      <c r="C885" t="s">
        <v>3280</v>
      </c>
    </row>
    <row r="886" spans="3:4">
      <c r="C886" t="s">
        <v>3279</v>
      </c>
    </row>
    <row r="887" spans="3:4">
      <c r="D887" t="s">
        <v>3278</v>
      </c>
    </row>
    <row r="888" spans="3:4">
      <c r="D888" t="s">
        <v>3277</v>
      </c>
    </row>
    <row r="889" spans="3:4">
      <c r="D889" t="s">
        <v>3276</v>
      </c>
    </row>
    <row r="890" spans="3:4">
      <c r="D890" t="s">
        <v>3275</v>
      </c>
    </row>
    <row r="891" spans="3:4">
      <c r="D891" t="s">
        <v>3274</v>
      </c>
    </row>
    <row r="892" spans="3:4">
      <c r="D892" t="s">
        <v>3273</v>
      </c>
    </row>
    <row r="893" spans="3:4">
      <c r="D893" t="s">
        <v>3272</v>
      </c>
    </row>
    <row r="894" spans="3:4">
      <c r="D894" t="s">
        <v>3271</v>
      </c>
    </row>
    <row r="895" spans="3:4">
      <c r="D895" t="s">
        <v>3270</v>
      </c>
    </row>
    <row r="896" spans="3:4">
      <c r="D896" t="s">
        <v>3269</v>
      </c>
    </row>
    <row r="897" spans="1:4">
      <c r="D897" t="s">
        <v>3268</v>
      </c>
    </row>
    <row r="898" spans="1:4">
      <c r="D898" t="s">
        <v>3267</v>
      </c>
    </row>
    <row r="899" spans="1:4">
      <c r="D899" t="s">
        <v>3266</v>
      </c>
    </row>
    <row r="900" spans="1:4">
      <c r="D900" t="s">
        <v>3265</v>
      </c>
    </row>
    <row r="901" spans="1:4">
      <c r="D901" t="s">
        <v>3264</v>
      </c>
    </row>
    <row r="902" spans="1:4">
      <c r="D902" t="s">
        <v>3263</v>
      </c>
    </row>
    <row r="903" spans="1:4">
      <c r="A903" t="s">
        <v>3262</v>
      </c>
    </row>
    <row r="904" spans="1:4">
      <c r="B904" t="s">
        <v>3261</v>
      </c>
    </row>
    <row r="905" spans="1:4">
      <c r="B905" t="s">
        <v>3260</v>
      </c>
      <c r="C905" s="2" t="s">
        <v>3259</v>
      </c>
    </row>
    <row r="906" spans="1:4">
      <c r="C906" s="2" t="s">
        <v>3258</v>
      </c>
    </row>
    <row r="907" spans="1:4">
      <c r="B907" t="s">
        <v>3257</v>
      </c>
      <c r="C907" t="s">
        <v>3256</v>
      </c>
    </row>
    <row r="908" spans="1:4">
      <c r="B908" t="s">
        <v>3255</v>
      </c>
    </row>
    <row r="909" spans="1:4">
      <c r="B909" t="s">
        <v>3254</v>
      </c>
    </row>
    <row r="910" spans="1:4">
      <c r="C910" t="s">
        <v>3253</v>
      </c>
    </row>
    <row r="911" spans="1:4">
      <c r="D911" t="s">
        <v>3252</v>
      </c>
    </row>
    <row r="912" spans="1:4">
      <c r="C912" t="s">
        <v>3251</v>
      </c>
    </row>
    <row r="913" spans="3:4">
      <c r="D913" t="s">
        <v>3250</v>
      </c>
    </row>
    <row r="914" spans="3:4">
      <c r="C914" t="s">
        <v>3249</v>
      </c>
    </row>
    <row r="915" spans="3:4">
      <c r="D915" t="s">
        <v>3248</v>
      </c>
    </row>
    <row r="916" spans="3:4">
      <c r="C916" t="s">
        <v>3247</v>
      </c>
    </row>
    <row r="917" spans="3:4">
      <c r="D917" t="s">
        <v>3246</v>
      </c>
    </row>
    <row r="919" spans="3:4">
      <c r="C919" t="s">
        <v>3245</v>
      </c>
    </row>
    <row r="920" spans="3:4">
      <c r="D920" t="s">
        <v>3244</v>
      </c>
    </row>
    <row r="921" spans="3:4">
      <c r="C921" t="s">
        <v>3243</v>
      </c>
    </row>
    <row r="922" spans="3:4">
      <c r="D922" t="s">
        <v>3242</v>
      </c>
    </row>
    <row r="923" spans="3:4">
      <c r="C923" t="s">
        <v>3241</v>
      </c>
    </row>
    <row r="924" spans="3:4">
      <c r="D924" t="s">
        <v>3240</v>
      </c>
    </row>
    <row r="925" spans="3:4">
      <c r="C925" t="s">
        <v>3239</v>
      </c>
    </row>
    <row r="926" spans="3:4">
      <c r="D926" t="s">
        <v>3238</v>
      </c>
    </row>
    <row r="927" spans="3:4">
      <c r="C927" t="s">
        <v>9480</v>
      </c>
    </row>
    <row r="928" spans="3:4">
      <c r="C928" t="s">
        <v>9481</v>
      </c>
    </row>
    <row r="939" spans="2:3">
      <c r="B939" t="s">
        <v>3237</v>
      </c>
      <c r="C939" t="s">
        <v>3236</v>
      </c>
    </row>
    <row r="940" spans="2:3">
      <c r="C940" t="s">
        <v>3235</v>
      </c>
    </row>
    <row r="941" spans="2:3">
      <c r="C941" t="s">
        <v>3234</v>
      </c>
    </row>
    <row r="942" spans="2:3">
      <c r="B942" t="s">
        <v>3233</v>
      </c>
      <c r="C942" t="s">
        <v>3232</v>
      </c>
    </row>
    <row r="943" spans="2:3">
      <c r="C943" t="s">
        <v>3230</v>
      </c>
    </row>
    <row r="944" spans="2:3">
      <c r="B944" t="s">
        <v>3231</v>
      </c>
      <c r="C944" t="s">
        <v>3230</v>
      </c>
    </row>
    <row r="945" spans="2:4">
      <c r="B945" t="s">
        <v>3229</v>
      </c>
      <c r="C945" t="s">
        <v>3228</v>
      </c>
    </row>
    <row r="946" spans="2:4">
      <c r="B946" t="s">
        <v>3227</v>
      </c>
    </row>
    <row r="947" spans="2:4">
      <c r="B947" t="s">
        <v>3226</v>
      </c>
    </row>
    <row r="948" spans="2:4">
      <c r="C948" t="s">
        <v>3225</v>
      </c>
    </row>
    <row r="949" spans="2:4">
      <c r="C949" t="s">
        <v>3224</v>
      </c>
    </row>
    <row r="950" spans="2:4">
      <c r="B950" t="s">
        <v>3223</v>
      </c>
    </row>
    <row r="951" spans="2:4">
      <c r="C951" s="2" t="s">
        <v>3222</v>
      </c>
    </row>
    <row r="952" spans="2:4">
      <c r="B952" t="s">
        <v>3053</v>
      </c>
    </row>
    <row r="953" spans="2:4">
      <c r="C953" t="s">
        <v>3052</v>
      </c>
    </row>
    <row r="954" spans="2:4">
      <c r="C954" t="s">
        <v>3051</v>
      </c>
    </row>
    <row r="955" spans="2:4">
      <c r="C955" t="s">
        <v>3050</v>
      </c>
    </row>
    <row r="956" spans="2:4">
      <c r="D956" t="s">
        <v>3049</v>
      </c>
    </row>
    <row r="957" spans="2:4">
      <c r="D957" t="s">
        <v>3048</v>
      </c>
    </row>
    <row r="958" spans="2:4">
      <c r="D958" t="s">
        <v>3047</v>
      </c>
    </row>
    <row r="959" spans="2:4">
      <c r="D959" t="s">
        <v>3046</v>
      </c>
    </row>
    <row r="960" spans="2:4">
      <c r="C960" t="s">
        <v>3045</v>
      </c>
    </row>
    <row r="961" spans="4:4">
      <c r="D961" t="s">
        <v>3044</v>
      </c>
    </row>
    <row r="962" spans="4:4">
      <c r="D962" t="s">
        <v>3041</v>
      </c>
    </row>
    <row r="963" spans="4:4">
      <c r="D963" t="s">
        <v>3043</v>
      </c>
    </row>
    <row r="964" spans="4:4">
      <c r="D964" t="s">
        <v>3042</v>
      </c>
    </row>
    <row r="965" spans="4:4">
      <c r="D965" t="s">
        <v>3041</v>
      </c>
    </row>
    <row r="966" spans="4:4">
      <c r="D966" t="s">
        <v>3040</v>
      </c>
    </row>
    <row r="967" spans="4:4">
      <c r="D967" t="s">
        <v>3039</v>
      </c>
    </row>
    <row r="968" spans="4:4">
      <c r="D968" t="s">
        <v>3038</v>
      </c>
    </row>
    <row r="969" spans="4:4">
      <c r="D969" t="s">
        <v>3037</v>
      </c>
    </row>
    <row r="970" spans="4:4">
      <c r="D970" t="s">
        <v>3036</v>
      </c>
    </row>
    <row r="971" spans="4:4">
      <c r="D971" t="s">
        <v>3035</v>
      </c>
    </row>
    <row r="972" spans="4:4">
      <c r="D972" t="s">
        <v>3034</v>
      </c>
    </row>
    <row r="973" spans="4:4">
      <c r="D973" t="s">
        <v>3033</v>
      </c>
    </row>
    <row r="974" spans="4:4">
      <c r="D974" t="s">
        <v>3032</v>
      </c>
    </row>
    <row r="975" spans="4:4">
      <c r="D975" t="s">
        <v>3031</v>
      </c>
    </row>
    <row r="977" spans="2:4">
      <c r="D977" t="s">
        <v>3030</v>
      </c>
    </row>
    <row r="979" spans="2:4">
      <c r="D979" t="s">
        <v>3029</v>
      </c>
    </row>
    <row r="981" spans="2:4">
      <c r="D981" t="s">
        <v>3028</v>
      </c>
    </row>
    <row r="983" spans="2:4">
      <c r="D983" t="s">
        <v>3027</v>
      </c>
    </row>
    <row r="984" spans="2:4">
      <c r="C984" t="s">
        <v>3026</v>
      </c>
    </row>
    <row r="985" spans="2:4">
      <c r="D985" t="s">
        <v>3025</v>
      </c>
    </row>
    <row r="986" spans="2:4">
      <c r="D986" t="s">
        <v>3024</v>
      </c>
    </row>
    <row r="987" spans="2:4">
      <c r="D987" t="s">
        <v>3023</v>
      </c>
    </row>
    <row r="988" spans="2:4">
      <c r="D988" t="s">
        <v>3022</v>
      </c>
    </row>
    <row r="989" spans="2:4">
      <c r="D989" t="s">
        <v>3021</v>
      </c>
    </row>
    <row r="990" spans="2:4">
      <c r="C990" s="1" t="s">
        <v>3020</v>
      </c>
    </row>
    <row r="991" spans="2:4">
      <c r="B991" t="s">
        <v>3010</v>
      </c>
    </row>
    <row r="992" spans="2:4">
      <c r="C992" t="s">
        <v>3009</v>
      </c>
    </row>
    <row r="993" spans="1:4">
      <c r="C993" t="s">
        <v>3008</v>
      </c>
      <c r="D993" s="14"/>
    </row>
    <row r="994" spans="1:4">
      <c r="D994" s="13" t="s">
        <v>3007</v>
      </c>
    </row>
    <row r="995" spans="1:4">
      <c r="D995" s="13" t="s">
        <v>3006</v>
      </c>
    </row>
    <row r="996" spans="1:4">
      <c r="D996" s="13" t="s">
        <v>3005</v>
      </c>
    </row>
    <row r="997" spans="1:4">
      <c r="D997" s="13" t="s">
        <v>3004</v>
      </c>
    </row>
    <row r="998" spans="1:4" ht="12.75" customHeight="1">
      <c r="D998" s="13" t="s">
        <v>3003</v>
      </c>
    </row>
    <row r="999" spans="1:4" ht="12" customHeight="1">
      <c r="D999" s="13" t="s">
        <v>3002</v>
      </c>
    </row>
    <row r="1000" spans="1:4">
      <c r="D1000" s="13" t="s">
        <v>3001</v>
      </c>
    </row>
    <row r="1001" spans="1:4">
      <c r="D1001" s="13" t="s">
        <v>3000</v>
      </c>
    </row>
    <row r="1002" spans="1:4">
      <c r="D1002" s="13" t="s">
        <v>2999</v>
      </c>
    </row>
    <row r="1003" spans="1:4">
      <c r="D1003" s="13" t="s">
        <v>2998</v>
      </c>
    </row>
    <row r="1004" spans="1:4">
      <c r="C1004" t="s">
        <v>2997</v>
      </c>
      <c r="D1004" s="13"/>
    </row>
    <row r="1005" spans="1:4">
      <c r="D1005" s="13" t="s">
        <v>2996</v>
      </c>
    </row>
    <row r="1006" spans="1:4">
      <c r="D1006" s="13" t="s">
        <v>2995</v>
      </c>
    </row>
    <row r="1007" spans="1:4">
      <c r="A1007" t="s">
        <v>3221</v>
      </c>
    </row>
    <row r="1008" spans="1:4">
      <c r="B1008" t="s">
        <v>3220</v>
      </c>
    </row>
    <row r="1009" spans="2:2">
      <c r="B1009" t="s">
        <v>3219</v>
      </c>
    </row>
    <row r="1010" spans="2:2">
      <c r="B1010" s="2" t="s">
        <v>3218</v>
      </c>
    </row>
    <row r="1011" spans="2:2">
      <c r="B1011" t="s">
        <v>3217</v>
      </c>
    </row>
    <row r="1012" spans="2:2">
      <c r="B1012" t="s">
        <v>3216</v>
      </c>
    </row>
    <row r="1025" spans="2:3">
      <c r="B1025" s="1" t="s">
        <v>3215</v>
      </c>
    </row>
    <row r="1026" spans="2:3">
      <c r="C1026" t="s">
        <v>3214</v>
      </c>
    </row>
    <row r="1028" spans="2:3">
      <c r="C1028" t="s">
        <v>3213</v>
      </c>
    </row>
    <row r="1030" spans="2:3">
      <c r="C1030" t="s">
        <v>3212</v>
      </c>
    </row>
  </sheetData>
  <hyperlinks>
    <hyperlink ref="A1" r:id="rId1" xr:uid="{00000000-0004-0000-3600-000000000000}"/>
    <hyperlink ref="C674" r:id="rId2" xr:uid="{00000000-0004-0000-3600-000001000000}"/>
    <hyperlink ref="B1010" r:id="rId3" xr:uid="{F8B62CB2-625B-4C49-9E1D-EB92B342A3F6}"/>
    <hyperlink ref="C951" r:id="rId4" xr:uid="{A33124E2-4E82-4B36-A69D-ED9C2D473566}"/>
    <hyperlink ref="C905" r:id="rId5" location="viewing-data" xr:uid="{1B76ACC6-B5C2-4B58-A408-A6BDD516360A}"/>
    <hyperlink ref="A3" location="MachineLearning!A11" display="Overview " xr:uid="{C0763E0D-C606-418A-863D-FFD7CCAE46CE}"/>
    <hyperlink ref="A4" location="MachineLearning!A26" display="Use Cases " xr:uid="{9D30BD8F-DD60-44AA-A883-6AA85F1F991F}"/>
    <hyperlink ref="A7" location="MachineLearning!A102" display="Enabling Talent" xr:uid="{BD39E462-0004-4D3A-8610-717B282B2734}"/>
    <hyperlink ref="A8" location="MachineLearning!A160" display="Terminology " xr:uid="{6477E022-4234-4B19-BDDB-AB0BCA2793E0}"/>
    <hyperlink ref="A5" location="MachineLearning!A183" display="Steps to a ML Problem - CRISP DM " xr:uid="{3CB6C72A-A432-490D-A576-7C8F45872A2B}"/>
    <hyperlink ref="A6" location="MachineLearning!A623" display="Key Issues " xr:uid="{BF7BCF58-396A-4BE3-8674-8F1534671207}"/>
    <hyperlink ref="A9" location="MachineLearning!A710" display="Software " xr:uid="{63EE3212-D1AB-4D90-BF98-EE108DD232AA}"/>
    <hyperlink ref="A10" location="MachineLearning!A802" display="Hardware " xr:uid="{C89347A7-B607-4734-A1FE-7B277F976582}"/>
  </hyperlinks>
  <pageMargins left="0.7" right="0.7" top="0.75" bottom="0.75" header="0.3" footer="0.3"/>
  <pageSetup orientation="portrait" horizontalDpi="4294967293" verticalDpi="0" r:id="rId6"/>
  <drawing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4AF595-323F-49C7-BAFE-10BBAA33C61C}">
  <dimension ref="A1:R1043"/>
  <sheetViews>
    <sheetView topLeftCell="A302" zoomScaleNormal="100" workbookViewId="0">
      <selection activeCell="C321" sqref="C321"/>
    </sheetView>
  </sheetViews>
  <sheetFormatPr defaultRowHeight="15"/>
  <sheetData>
    <row r="1" spans="1:2">
      <c r="A1" t="s">
        <v>8826</v>
      </c>
    </row>
    <row r="2" spans="1:2">
      <c r="A2" t="s">
        <v>8394</v>
      </c>
    </row>
    <row r="3" spans="1:2">
      <c r="B3" t="s">
        <v>8393</v>
      </c>
    </row>
    <row r="4" spans="1:2">
      <c r="B4" t="s">
        <v>8392</v>
      </c>
    </row>
    <row r="5" spans="1:2">
      <c r="B5" s="1" t="s">
        <v>8391</v>
      </c>
    </row>
    <row r="6" spans="1:2">
      <c r="B6" t="s">
        <v>8390</v>
      </c>
    </row>
    <row r="19" spans="1:2">
      <c r="B19" s="1" t="s">
        <v>8389</v>
      </c>
    </row>
    <row r="20" spans="1:2">
      <c r="B20" s="1" t="s">
        <v>8388</v>
      </c>
    </row>
    <row r="21" spans="1:2">
      <c r="B21" s="1" t="s">
        <v>8387</v>
      </c>
    </row>
    <row r="22" spans="1:2">
      <c r="A22" t="s">
        <v>8386</v>
      </c>
    </row>
    <row r="23" spans="1:2">
      <c r="B23" s="1" t="s">
        <v>8385</v>
      </c>
    </row>
    <row r="25" spans="1:2" ht="15.75">
      <c r="B25" s="39" t="s">
        <v>8384</v>
      </c>
    </row>
    <row r="27" spans="1:2" ht="16.5" customHeight="1">
      <c r="A27" t="s">
        <v>8383</v>
      </c>
    </row>
    <row r="28" spans="1:2">
      <c r="A28" t="s">
        <v>8382</v>
      </c>
    </row>
    <row r="29" spans="1:2">
      <c r="A29" t="s">
        <v>8381</v>
      </c>
    </row>
    <row r="30" spans="1:2">
      <c r="B30" t="s">
        <v>8380</v>
      </c>
    </row>
    <row r="31" spans="1:2">
      <c r="B31" t="s">
        <v>8379</v>
      </c>
    </row>
    <row r="32" spans="1:2">
      <c r="B32" t="s">
        <v>8378</v>
      </c>
    </row>
    <row r="33" spans="1:9">
      <c r="B33" t="s">
        <v>8377</v>
      </c>
    </row>
    <row r="34" spans="1:9">
      <c r="B34" t="s">
        <v>8376</v>
      </c>
    </row>
    <row r="35" spans="1:9">
      <c r="C35" t="s">
        <v>8375</v>
      </c>
    </row>
    <row r="36" spans="1:9">
      <c r="B36" t="s">
        <v>8374</v>
      </c>
    </row>
    <row r="37" spans="1:9">
      <c r="C37" t="s">
        <v>8373</v>
      </c>
    </row>
    <row r="38" spans="1:9">
      <c r="C38" t="s">
        <v>8372</v>
      </c>
    </row>
    <row r="39" spans="1:9">
      <c r="C39" t="s">
        <v>8371</v>
      </c>
    </row>
    <row r="40" spans="1:9">
      <c r="A40" t="s">
        <v>8370</v>
      </c>
    </row>
    <row r="41" spans="1:9">
      <c r="B41" t="s">
        <v>8369</v>
      </c>
    </row>
    <row r="42" spans="1:9">
      <c r="B42" t="s">
        <v>8368</v>
      </c>
    </row>
    <row r="43" spans="1:9">
      <c r="B43" t="s">
        <v>8367</v>
      </c>
    </row>
    <row r="44" spans="1:9">
      <c r="B44" t="s">
        <v>8366</v>
      </c>
    </row>
    <row r="45" spans="1:9">
      <c r="B45" t="s">
        <v>8365</v>
      </c>
    </row>
    <row r="46" spans="1:9">
      <c r="B46" t="s">
        <v>8364</v>
      </c>
      <c r="I46" t="s">
        <v>8363</v>
      </c>
    </row>
    <row r="47" spans="1:9">
      <c r="A47" t="s">
        <v>8362</v>
      </c>
    </row>
    <row r="48" spans="1:9">
      <c r="B48" t="s">
        <v>8361</v>
      </c>
    </row>
    <row r="49" spans="1:4">
      <c r="B49" t="s">
        <v>8360</v>
      </c>
    </row>
    <row r="50" spans="1:4">
      <c r="B50" t="s">
        <v>8359</v>
      </c>
    </row>
    <row r="52" spans="1:4">
      <c r="B52" t="s">
        <v>8358</v>
      </c>
    </row>
    <row r="53" spans="1:4">
      <c r="B53" t="s">
        <v>8357</v>
      </c>
    </row>
    <row r="54" spans="1:4">
      <c r="A54" t="s">
        <v>8356</v>
      </c>
    </row>
    <row r="55" spans="1:4">
      <c r="B55" t="s">
        <v>8355</v>
      </c>
    </row>
    <row r="56" spans="1:4">
      <c r="B56" t="s">
        <v>8354</v>
      </c>
    </row>
    <row r="57" spans="1:4">
      <c r="B57" t="s">
        <v>8353</v>
      </c>
    </row>
    <row r="58" spans="1:4">
      <c r="A58" t="s">
        <v>3571</v>
      </c>
    </row>
    <row r="59" spans="1:4">
      <c r="B59" t="s">
        <v>8352</v>
      </c>
    </row>
    <row r="60" spans="1:4">
      <c r="C60" t="s">
        <v>8351</v>
      </c>
    </row>
    <row r="61" spans="1:4">
      <c r="D61" t="s">
        <v>8350</v>
      </c>
    </row>
    <row r="62" spans="1:4">
      <c r="D62" t="s">
        <v>8349</v>
      </c>
    </row>
    <row r="63" spans="1:4">
      <c r="D63" t="s">
        <v>8348</v>
      </c>
    </row>
    <row r="64" spans="1:4">
      <c r="D64" t="s">
        <v>8347</v>
      </c>
    </row>
    <row r="65" spans="1:4">
      <c r="C65" t="s">
        <v>8346</v>
      </c>
    </row>
    <row r="66" spans="1:4">
      <c r="D66" t="s">
        <v>8345</v>
      </c>
    </row>
    <row r="67" spans="1:4">
      <c r="D67" t="s">
        <v>8344</v>
      </c>
    </row>
    <row r="71" spans="1:4">
      <c r="B71" t="s">
        <v>8343</v>
      </c>
    </row>
    <row r="72" spans="1:4">
      <c r="B72" t="s">
        <v>7534</v>
      </c>
      <c r="C72" t="s">
        <v>8342</v>
      </c>
    </row>
    <row r="73" spans="1:4">
      <c r="B73" t="s">
        <v>7533</v>
      </c>
      <c r="C73" t="s">
        <v>8341</v>
      </c>
    </row>
    <row r="74" spans="1:4">
      <c r="B74" t="s">
        <v>8340</v>
      </c>
      <c r="C74" t="s">
        <v>8339</v>
      </c>
    </row>
    <row r="75" spans="1:4">
      <c r="A75" t="s">
        <v>8338</v>
      </c>
    </row>
    <row r="76" spans="1:4">
      <c r="B76" t="s">
        <v>8337</v>
      </c>
    </row>
    <row r="77" spans="1:4">
      <c r="B77" t="s">
        <v>8336</v>
      </c>
    </row>
    <row r="78" spans="1:4">
      <c r="B78" t="s">
        <v>8335</v>
      </c>
    </row>
    <row r="79" spans="1:4">
      <c r="B79" t="s">
        <v>8334</v>
      </c>
    </row>
    <row r="80" spans="1:4">
      <c r="B80" t="s">
        <v>8333</v>
      </c>
    </row>
    <row r="81" spans="1:2">
      <c r="B81" t="s">
        <v>8332</v>
      </c>
    </row>
    <row r="88" spans="1:2">
      <c r="A88" t="s">
        <v>8324</v>
      </c>
    </row>
    <row r="89" spans="1:2">
      <c r="B89" t="s">
        <v>8323</v>
      </c>
    </row>
    <row r="92" spans="1:2">
      <c r="A92" t="s">
        <v>8322</v>
      </c>
      <c r="B92" t="s">
        <v>2747</v>
      </c>
    </row>
    <row r="93" spans="1:2">
      <c r="B93" t="s">
        <v>8321</v>
      </c>
    </row>
    <row r="94" spans="1:2">
      <c r="B94" t="s">
        <v>8320</v>
      </c>
    </row>
    <row r="95" spans="1:2">
      <c r="B95" t="s">
        <v>8319</v>
      </c>
    </row>
    <row r="96" spans="1:2">
      <c r="B96" t="s">
        <v>8318</v>
      </c>
    </row>
    <row r="97" spans="1:2">
      <c r="A97" t="s">
        <v>8317</v>
      </c>
    </row>
    <row r="98" spans="1:2">
      <c r="B98" t="s">
        <v>8316</v>
      </c>
    </row>
    <row r="99" spans="1:2">
      <c r="B99" t="s">
        <v>8315</v>
      </c>
    </row>
    <row r="100" spans="1:2">
      <c r="B100" t="s">
        <v>8314</v>
      </c>
    </row>
    <row r="101" spans="1:2">
      <c r="B101" t="s">
        <v>8313</v>
      </c>
    </row>
    <row r="102" spans="1:2">
      <c r="B102" t="s">
        <v>8312</v>
      </c>
    </row>
    <row r="103" spans="1:2">
      <c r="A103" t="s">
        <v>8311</v>
      </c>
    </row>
    <row r="104" spans="1:2">
      <c r="B104" t="s">
        <v>8310</v>
      </c>
    </row>
    <row r="105" spans="1:2">
      <c r="B105" t="s">
        <v>8309</v>
      </c>
    </row>
    <row r="106" spans="1:2">
      <c r="A106" t="s">
        <v>8308</v>
      </c>
    </row>
    <row r="107" spans="1:2">
      <c r="A107" t="s">
        <v>8307</v>
      </c>
    </row>
    <row r="108" spans="1:2">
      <c r="B108" t="s">
        <v>8306</v>
      </c>
    </row>
    <row r="109" spans="1:2">
      <c r="B109" t="s">
        <v>7977</v>
      </c>
    </row>
    <row r="110" spans="1:2">
      <c r="B110" t="s">
        <v>7976</v>
      </c>
    </row>
    <row r="111" spans="1:2">
      <c r="A111" t="s">
        <v>7979</v>
      </c>
    </row>
    <row r="112" spans="1:2">
      <c r="B112" t="s">
        <v>8828</v>
      </c>
    </row>
    <row r="113" spans="1:2">
      <c r="B113" t="s">
        <v>7978</v>
      </c>
    </row>
    <row r="114" spans="1:2">
      <c r="A114" t="s">
        <v>7975</v>
      </c>
    </row>
    <row r="123" spans="1:2">
      <c r="B123" t="s">
        <v>7974</v>
      </c>
    </row>
    <row r="124" spans="1:2">
      <c r="B124" t="s">
        <v>7973</v>
      </c>
    </row>
    <row r="125" spans="1:2">
      <c r="B125" t="s">
        <v>7972</v>
      </c>
    </row>
    <row r="136" spans="1:2">
      <c r="B136" t="s">
        <v>7971</v>
      </c>
    </row>
    <row r="137" spans="1:2">
      <c r="B137" t="s">
        <v>7970</v>
      </c>
    </row>
    <row r="138" spans="1:2">
      <c r="B138" t="s">
        <v>7969</v>
      </c>
    </row>
    <row r="140" spans="1:2">
      <c r="A140" t="s">
        <v>8305</v>
      </c>
    </row>
    <row r="141" spans="1:2">
      <c r="B141" t="s">
        <v>8829</v>
      </c>
    </row>
    <row r="142" spans="1:2">
      <c r="B142" t="s">
        <v>7968</v>
      </c>
    </row>
    <row r="143" spans="1:2">
      <c r="B143" t="s">
        <v>7967</v>
      </c>
    </row>
    <row r="144" spans="1:2">
      <c r="B144" t="s">
        <v>7966</v>
      </c>
    </row>
    <row r="145" spans="1:3">
      <c r="B145" t="s">
        <v>7965</v>
      </c>
    </row>
    <row r="146" spans="1:3">
      <c r="B146" t="s">
        <v>7964</v>
      </c>
    </row>
    <row r="147" spans="1:3">
      <c r="B147" t="s">
        <v>7963</v>
      </c>
    </row>
    <row r="148" spans="1:3">
      <c r="A148" t="s">
        <v>8304</v>
      </c>
    </row>
    <row r="149" spans="1:3">
      <c r="B149" t="s">
        <v>8303</v>
      </c>
    </row>
    <row r="150" spans="1:3">
      <c r="B150" t="s">
        <v>8302</v>
      </c>
    </row>
    <row r="151" spans="1:3">
      <c r="A151" t="s">
        <v>3571</v>
      </c>
    </row>
    <row r="152" spans="1:3">
      <c r="B152" t="s">
        <v>8298</v>
      </c>
    </row>
    <row r="153" spans="1:3">
      <c r="A153" t="s">
        <v>8301</v>
      </c>
    </row>
    <row r="154" spans="1:3">
      <c r="B154" t="s">
        <v>8300</v>
      </c>
    </row>
    <row r="155" spans="1:3">
      <c r="B155" t="s">
        <v>8299</v>
      </c>
    </row>
    <row r="156" spans="1:3">
      <c r="B156" t="s">
        <v>8331</v>
      </c>
    </row>
    <row r="157" spans="1:3">
      <c r="B157" t="s">
        <v>8330</v>
      </c>
    </row>
    <row r="158" spans="1:3">
      <c r="C158" t="s">
        <v>8329</v>
      </c>
    </row>
    <row r="159" spans="1:3">
      <c r="C159" t="s">
        <v>8328</v>
      </c>
    </row>
    <row r="160" spans="1:3">
      <c r="B160" t="s">
        <v>8327</v>
      </c>
    </row>
    <row r="180" spans="3:10">
      <c r="C180" t="s">
        <v>8831</v>
      </c>
    </row>
    <row r="181" spans="3:10">
      <c r="C181" t="s">
        <v>8830</v>
      </c>
    </row>
    <row r="182" spans="3:10">
      <c r="I182" t="s">
        <v>8269</v>
      </c>
    </row>
    <row r="183" spans="3:10">
      <c r="I183" t="s">
        <v>8268</v>
      </c>
    </row>
    <row r="184" spans="3:10">
      <c r="I184" t="s">
        <v>8267</v>
      </c>
    </row>
    <row r="185" spans="3:10">
      <c r="I185" t="s">
        <v>8266</v>
      </c>
    </row>
    <row r="187" spans="3:10">
      <c r="I187" t="s">
        <v>8265</v>
      </c>
    </row>
    <row r="188" spans="3:10">
      <c r="J188" t="s">
        <v>8264</v>
      </c>
    </row>
    <row r="189" spans="3:10">
      <c r="I189" t="s">
        <v>8263</v>
      </c>
    </row>
    <row r="190" spans="3:10">
      <c r="J190" t="s">
        <v>8262</v>
      </c>
    </row>
    <row r="191" spans="3:10">
      <c r="J191" t="s">
        <v>8261</v>
      </c>
    </row>
    <row r="192" spans="3:10">
      <c r="D192" t="s">
        <v>8260</v>
      </c>
    </row>
    <row r="193" spans="2:4">
      <c r="D193" t="s">
        <v>8259</v>
      </c>
    </row>
    <row r="194" spans="2:4">
      <c r="D194" t="s">
        <v>8258</v>
      </c>
    </row>
    <row r="195" spans="2:4">
      <c r="D195" t="s">
        <v>8257</v>
      </c>
    </row>
    <row r="198" spans="2:4">
      <c r="D198" t="s">
        <v>8229</v>
      </c>
    </row>
    <row r="199" spans="2:4">
      <c r="D199" t="s">
        <v>8256</v>
      </c>
    </row>
    <row r="200" spans="2:4">
      <c r="D200" t="s">
        <v>8255</v>
      </c>
    </row>
    <row r="201" spans="2:4">
      <c r="D201" t="s">
        <v>8254</v>
      </c>
    </row>
    <row r="202" spans="2:4">
      <c r="B202" t="s">
        <v>7312</v>
      </c>
    </row>
    <row r="217" spans="2:3">
      <c r="C217" t="s">
        <v>7311</v>
      </c>
    </row>
    <row r="218" spans="2:3">
      <c r="B218" t="s">
        <v>7310</v>
      </c>
    </row>
    <row r="250" spans="2:8">
      <c r="B250" t="s">
        <v>8287</v>
      </c>
    </row>
    <row r="251" spans="2:8">
      <c r="C251" t="s">
        <v>8286</v>
      </c>
    </row>
    <row r="252" spans="2:8">
      <c r="C252" t="s">
        <v>8285</v>
      </c>
    </row>
    <row r="253" spans="2:8">
      <c r="C253" t="s">
        <v>8284</v>
      </c>
    </row>
    <row r="254" spans="2:8">
      <c r="B254" t="s">
        <v>8283</v>
      </c>
    </row>
    <row r="255" spans="2:8">
      <c r="H255" t="s">
        <v>8282</v>
      </c>
    </row>
    <row r="256" spans="2:8">
      <c r="H256" t="s">
        <v>8281</v>
      </c>
    </row>
    <row r="257" spans="2:8">
      <c r="H257" t="s">
        <v>8280</v>
      </c>
    </row>
    <row r="258" spans="2:8">
      <c r="H258" t="s">
        <v>8279</v>
      </c>
    </row>
    <row r="259" spans="2:8">
      <c r="H259" t="s">
        <v>8278</v>
      </c>
    </row>
    <row r="265" spans="2:8">
      <c r="B265" t="s">
        <v>8277</v>
      </c>
    </row>
    <row r="266" spans="2:8">
      <c r="C266" t="s">
        <v>8276</v>
      </c>
    </row>
    <row r="267" spans="2:8">
      <c r="C267" t="s">
        <v>8275</v>
      </c>
    </row>
    <row r="268" spans="2:8">
      <c r="C268" t="s">
        <v>8274</v>
      </c>
    </row>
    <row r="276" spans="2:8">
      <c r="C276" t="s">
        <v>8273</v>
      </c>
    </row>
    <row r="277" spans="2:8">
      <c r="C277" t="s">
        <v>8272</v>
      </c>
    </row>
    <row r="278" spans="2:8">
      <c r="C278" t="s">
        <v>8271</v>
      </c>
    </row>
    <row r="279" spans="2:8">
      <c r="C279" t="s">
        <v>8270</v>
      </c>
    </row>
    <row r="282" spans="2:8">
      <c r="B282" t="s">
        <v>8253</v>
      </c>
    </row>
    <row r="283" spans="2:8">
      <c r="H283" t="s">
        <v>8252</v>
      </c>
    </row>
    <row r="284" spans="2:8">
      <c r="H284" t="s">
        <v>8251</v>
      </c>
    </row>
    <row r="285" spans="2:8">
      <c r="H285" t="s">
        <v>8250</v>
      </c>
    </row>
    <row r="286" spans="2:8">
      <c r="H286" t="s">
        <v>8249</v>
      </c>
    </row>
    <row r="295" spans="3:8">
      <c r="C295" t="s">
        <v>8248</v>
      </c>
    </row>
    <row r="296" spans="3:8">
      <c r="D296" t="s">
        <v>8247</v>
      </c>
    </row>
    <row r="297" spans="3:8">
      <c r="D297" t="s">
        <v>8246</v>
      </c>
    </row>
    <row r="298" spans="3:8">
      <c r="D298" t="s">
        <v>8245</v>
      </c>
    </row>
    <row r="299" spans="3:8">
      <c r="D299" t="s">
        <v>8244</v>
      </c>
    </row>
    <row r="300" spans="3:8">
      <c r="H300" t="s">
        <v>8243</v>
      </c>
    </row>
    <row r="301" spans="3:8">
      <c r="H301" t="s">
        <v>8242</v>
      </c>
    </row>
    <row r="302" spans="3:8">
      <c r="H302" t="s">
        <v>8241</v>
      </c>
    </row>
    <row r="303" spans="3:8">
      <c r="H303" t="s">
        <v>8240</v>
      </c>
    </row>
    <row r="304" spans="3:8">
      <c r="H304" t="s">
        <v>8239</v>
      </c>
    </row>
    <row r="305" spans="4:8">
      <c r="H305" t="s">
        <v>8238</v>
      </c>
    </row>
    <row r="307" spans="4:8">
      <c r="H307" t="s">
        <v>8237</v>
      </c>
    </row>
    <row r="308" spans="4:8">
      <c r="H308" t="s">
        <v>8236</v>
      </c>
    </row>
    <row r="309" spans="4:8">
      <c r="H309" t="s">
        <v>8235</v>
      </c>
    </row>
    <row r="310" spans="4:8">
      <c r="D310" t="s">
        <v>8234</v>
      </c>
    </row>
    <row r="311" spans="4:8">
      <c r="E311" t="s">
        <v>8233</v>
      </c>
    </row>
    <row r="312" spans="4:8">
      <c r="E312" t="s">
        <v>8232</v>
      </c>
    </row>
    <row r="315" spans="4:8">
      <c r="D315" t="s">
        <v>8231</v>
      </c>
    </row>
    <row r="316" spans="4:8">
      <c r="D316" t="s">
        <v>8230</v>
      </c>
    </row>
    <row r="317" spans="4:8">
      <c r="D317" t="s">
        <v>8229</v>
      </c>
    </row>
    <row r="318" spans="4:8">
      <c r="D318" t="s">
        <v>8228</v>
      </c>
    </row>
    <row r="319" spans="4:8">
      <c r="D319" t="s">
        <v>8227</v>
      </c>
    </row>
    <row r="321" spans="3:9">
      <c r="C321" t="s">
        <v>8226</v>
      </c>
    </row>
    <row r="322" spans="3:9">
      <c r="D322" t="s">
        <v>8225</v>
      </c>
    </row>
    <row r="323" spans="3:9">
      <c r="I323" t="s">
        <v>8224</v>
      </c>
    </row>
    <row r="324" spans="3:9">
      <c r="I324" t="s">
        <v>8223</v>
      </c>
    </row>
    <row r="325" spans="3:9">
      <c r="I325" t="s">
        <v>8222</v>
      </c>
    </row>
    <row r="326" spans="3:9">
      <c r="I326" t="s">
        <v>8221</v>
      </c>
    </row>
    <row r="327" spans="3:9">
      <c r="I327" t="s">
        <v>8220</v>
      </c>
    </row>
    <row r="328" spans="3:9">
      <c r="I328" t="s">
        <v>8219</v>
      </c>
    </row>
    <row r="329" spans="3:9">
      <c r="I329" t="s">
        <v>8218</v>
      </c>
    </row>
    <row r="330" spans="3:9">
      <c r="I330" t="s">
        <v>8217</v>
      </c>
    </row>
    <row r="333" spans="3:9">
      <c r="D333" t="s">
        <v>8216</v>
      </c>
    </row>
    <row r="334" spans="3:9">
      <c r="C334" t="s">
        <v>8297</v>
      </c>
    </row>
    <row r="335" spans="3:9">
      <c r="D335" t="s">
        <v>8326</v>
      </c>
    </row>
    <row r="336" spans="3:9">
      <c r="D336" t="s">
        <v>8325</v>
      </c>
    </row>
    <row r="337" spans="3:6">
      <c r="F337" t="s">
        <v>8296</v>
      </c>
    </row>
    <row r="338" spans="3:6">
      <c r="F338" t="s">
        <v>8295</v>
      </c>
    </row>
    <row r="339" spans="3:6">
      <c r="F339" t="s">
        <v>8294</v>
      </c>
    </row>
    <row r="340" spans="3:6">
      <c r="F340" t="s">
        <v>8293</v>
      </c>
    </row>
    <row r="341" spans="3:6">
      <c r="F341" t="s">
        <v>8292</v>
      </c>
    </row>
    <row r="342" spans="3:6">
      <c r="F342" t="s">
        <v>8291</v>
      </c>
    </row>
    <row r="343" spans="3:6">
      <c r="F343" t="s">
        <v>8290</v>
      </c>
    </row>
    <row r="344" spans="3:6">
      <c r="F344" t="s">
        <v>8289</v>
      </c>
    </row>
    <row r="345" spans="3:6">
      <c r="F345" t="s">
        <v>8288</v>
      </c>
    </row>
    <row r="346" spans="3:6">
      <c r="C346" t="s">
        <v>8215</v>
      </c>
    </row>
    <row r="347" spans="3:6">
      <c r="D347" t="s">
        <v>8214</v>
      </c>
    </row>
    <row r="348" spans="3:6">
      <c r="D348" t="s">
        <v>8213</v>
      </c>
    </row>
    <row r="349" spans="3:6">
      <c r="D349" t="s">
        <v>8212</v>
      </c>
    </row>
    <row r="350" spans="3:6">
      <c r="D350" t="s">
        <v>8211</v>
      </c>
    </row>
    <row r="351" spans="3:6">
      <c r="D351" t="s">
        <v>8210</v>
      </c>
    </row>
    <row r="354" spans="2:4">
      <c r="D354" t="s">
        <v>8209</v>
      </c>
    </row>
    <row r="355" spans="2:4">
      <c r="D355" t="s">
        <v>8208</v>
      </c>
    </row>
    <row r="356" spans="2:4">
      <c r="D356" t="s">
        <v>8207</v>
      </c>
    </row>
    <row r="357" spans="2:4">
      <c r="D357" t="s">
        <v>8206</v>
      </c>
    </row>
    <row r="358" spans="2:4">
      <c r="B358" t="s">
        <v>8205</v>
      </c>
    </row>
    <row r="359" spans="2:4">
      <c r="C359" t="s">
        <v>8832</v>
      </c>
    </row>
    <row r="360" spans="2:4">
      <c r="C360" t="s">
        <v>8204</v>
      </c>
    </row>
    <row r="361" spans="2:4">
      <c r="C361" t="s">
        <v>8203</v>
      </c>
    </row>
    <row r="362" spans="2:4">
      <c r="C362" t="s">
        <v>8202</v>
      </c>
    </row>
    <row r="363" spans="2:4">
      <c r="C363" t="s">
        <v>8201</v>
      </c>
    </row>
    <row r="364" spans="2:4">
      <c r="C364" t="s">
        <v>8200</v>
      </c>
    </row>
    <row r="365" spans="2:4">
      <c r="C365" t="s">
        <v>8199</v>
      </c>
    </row>
    <row r="366" spans="2:4">
      <c r="C366" t="s">
        <v>8198</v>
      </c>
    </row>
    <row r="367" spans="2:4">
      <c r="C367" t="s">
        <v>8197</v>
      </c>
    </row>
    <row r="368" spans="2:4">
      <c r="C368" t="s">
        <v>8196</v>
      </c>
    </row>
    <row r="369" spans="2:3">
      <c r="C369" t="s">
        <v>8195</v>
      </c>
    </row>
    <row r="370" spans="2:3">
      <c r="C370" t="s">
        <v>8194</v>
      </c>
    </row>
    <row r="371" spans="2:3">
      <c r="C371" t="s">
        <v>8193</v>
      </c>
    </row>
    <row r="372" spans="2:3">
      <c r="C372" t="s">
        <v>8192</v>
      </c>
    </row>
    <row r="374" spans="2:3">
      <c r="B374" t="s">
        <v>8191</v>
      </c>
    </row>
    <row r="375" spans="2:3">
      <c r="C375" t="s">
        <v>8190</v>
      </c>
    </row>
    <row r="376" spans="2:3">
      <c r="C376" t="s">
        <v>8189</v>
      </c>
    </row>
    <row r="377" spans="2:3">
      <c r="C377" t="s">
        <v>8188</v>
      </c>
    </row>
    <row r="378" spans="2:3">
      <c r="C378" t="s">
        <v>8187</v>
      </c>
    </row>
    <row r="380" spans="2:3">
      <c r="B380" t="s">
        <v>8186</v>
      </c>
    </row>
    <row r="381" spans="2:3">
      <c r="C381" t="s">
        <v>8185</v>
      </c>
    </row>
    <row r="382" spans="2:3">
      <c r="C382" t="s">
        <v>8184</v>
      </c>
    </row>
    <row r="383" spans="2:3">
      <c r="C383" t="s">
        <v>8183</v>
      </c>
    </row>
    <row r="384" spans="2:3">
      <c r="C384" t="s">
        <v>8182</v>
      </c>
    </row>
    <row r="386" spans="2:3">
      <c r="B386" t="s">
        <v>8181</v>
      </c>
    </row>
    <row r="387" spans="2:3">
      <c r="C387" t="s">
        <v>8180</v>
      </c>
    </row>
    <row r="389" spans="2:3">
      <c r="B389" t="s">
        <v>8179</v>
      </c>
    </row>
    <row r="390" spans="2:3">
      <c r="C390" t="s">
        <v>8178</v>
      </c>
    </row>
    <row r="391" spans="2:3">
      <c r="C391" t="s">
        <v>8177</v>
      </c>
    </row>
    <row r="392" spans="2:3">
      <c r="B392" t="s">
        <v>8176</v>
      </c>
    </row>
    <row r="393" spans="2:3">
      <c r="C393" t="s">
        <v>8175</v>
      </c>
    </row>
    <row r="394" spans="2:3">
      <c r="C394" t="s">
        <v>8174</v>
      </c>
    </row>
    <row r="395" spans="2:3">
      <c r="C395" t="s">
        <v>8173</v>
      </c>
    </row>
    <row r="396" spans="2:3">
      <c r="C396" t="s">
        <v>8172</v>
      </c>
    </row>
    <row r="397" spans="2:3">
      <c r="C397" t="s">
        <v>8171</v>
      </c>
    </row>
    <row r="398" spans="2:3">
      <c r="C398" t="s">
        <v>8170</v>
      </c>
    </row>
    <row r="399" spans="2:3">
      <c r="C399" t="s">
        <v>8169</v>
      </c>
    </row>
    <row r="401" spans="3:4">
      <c r="C401" t="s">
        <v>8168</v>
      </c>
    </row>
    <row r="402" spans="3:4">
      <c r="D402" t="s">
        <v>8167</v>
      </c>
    </row>
    <row r="403" spans="3:4">
      <c r="D403" t="s">
        <v>8166</v>
      </c>
    </row>
    <row r="404" spans="3:4">
      <c r="D404" t="s">
        <v>8165</v>
      </c>
    </row>
    <row r="410" spans="3:4">
      <c r="D410" t="s">
        <v>8164</v>
      </c>
    </row>
    <row r="411" spans="3:4">
      <c r="D411" t="s">
        <v>8163</v>
      </c>
    </row>
    <row r="412" spans="3:4">
      <c r="C412" t="s">
        <v>8162</v>
      </c>
    </row>
    <row r="413" spans="3:4">
      <c r="D413" t="s">
        <v>8161</v>
      </c>
    </row>
    <row r="414" spans="3:4">
      <c r="D414" t="s">
        <v>8160</v>
      </c>
    </row>
    <row r="415" spans="3:4">
      <c r="D415" t="s">
        <v>8159</v>
      </c>
    </row>
    <row r="417" spans="1:18">
      <c r="A417" t="s">
        <v>8158</v>
      </c>
    </row>
    <row r="418" spans="1:18">
      <c r="B418" t="s">
        <v>8157</v>
      </c>
      <c r="G418" t="s">
        <v>8156</v>
      </c>
      <c r="J418" t="s">
        <v>8155</v>
      </c>
    </row>
    <row r="419" spans="1:18">
      <c r="G419" t="s">
        <v>8154</v>
      </c>
      <c r="J419" t="s">
        <v>8153</v>
      </c>
    </row>
    <row r="428" spans="1:18">
      <c r="J428" t="s">
        <v>8152</v>
      </c>
      <c r="Q428" t="s">
        <v>8151</v>
      </c>
    </row>
    <row r="429" spans="1:18">
      <c r="B429" t="s">
        <v>8150</v>
      </c>
      <c r="K429" t="s">
        <v>8149</v>
      </c>
      <c r="R429" t="s">
        <v>8148</v>
      </c>
    </row>
    <row r="430" spans="1:18">
      <c r="R430" t="s">
        <v>8147</v>
      </c>
    </row>
    <row r="431" spans="1:18">
      <c r="R431" t="s">
        <v>8146</v>
      </c>
    </row>
    <row r="440" spans="2:11">
      <c r="K440" t="s">
        <v>8145</v>
      </c>
    </row>
    <row r="441" spans="2:11">
      <c r="K441" t="s">
        <v>8144</v>
      </c>
    </row>
    <row r="442" spans="2:11">
      <c r="K442" t="s">
        <v>8143</v>
      </c>
    </row>
    <row r="443" spans="2:11">
      <c r="B443" t="s">
        <v>8142</v>
      </c>
    </row>
    <row r="444" spans="2:11">
      <c r="C444" t="s">
        <v>8141</v>
      </c>
    </row>
    <row r="469" spans="2:10">
      <c r="B469" t="s">
        <v>10666</v>
      </c>
    </row>
    <row r="471" spans="2:10">
      <c r="J471" t="s">
        <v>10667</v>
      </c>
    </row>
    <row r="472" spans="2:10">
      <c r="J472" t="s">
        <v>10668</v>
      </c>
    </row>
    <row r="480" spans="2:10">
      <c r="B480" t="s">
        <v>8029</v>
      </c>
    </row>
    <row r="481" spans="3:4">
      <c r="C481" t="s">
        <v>8140</v>
      </c>
    </row>
    <row r="482" spans="3:4">
      <c r="C482" t="s">
        <v>8139</v>
      </c>
    </row>
    <row r="483" spans="3:4">
      <c r="C483" t="s">
        <v>8138</v>
      </c>
    </row>
    <row r="484" spans="3:4">
      <c r="D484" t="s">
        <v>8137</v>
      </c>
    </row>
    <row r="485" spans="3:4">
      <c r="D485" t="s">
        <v>8136</v>
      </c>
    </row>
    <row r="486" spans="3:4">
      <c r="C486" t="s">
        <v>8135</v>
      </c>
    </row>
    <row r="487" spans="3:4">
      <c r="D487" t="s">
        <v>8134</v>
      </c>
    </row>
    <row r="488" spans="3:4">
      <c r="D488" t="s">
        <v>8133</v>
      </c>
    </row>
    <row r="489" spans="3:4">
      <c r="D489" t="s">
        <v>8132</v>
      </c>
    </row>
    <row r="490" spans="3:4">
      <c r="D490" t="s">
        <v>8131</v>
      </c>
    </row>
    <row r="491" spans="3:4">
      <c r="C491" t="s">
        <v>8130</v>
      </c>
    </row>
    <row r="492" spans="3:4">
      <c r="C492" t="s">
        <v>8129</v>
      </c>
    </row>
    <row r="493" spans="3:4">
      <c r="C493" t="s">
        <v>8128</v>
      </c>
    </row>
    <row r="494" spans="3:4">
      <c r="C494" t="s">
        <v>8127</v>
      </c>
    </row>
    <row r="495" spans="3:4">
      <c r="D495" t="s">
        <v>8126</v>
      </c>
    </row>
    <row r="496" spans="3:4">
      <c r="D496" t="s">
        <v>8125</v>
      </c>
    </row>
    <row r="497" spans="3:4">
      <c r="D497" t="s">
        <v>8124</v>
      </c>
    </row>
    <row r="498" spans="3:4">
      <c r="D498" t="s">
        <v>8123</v>
      </c>
    </row>
    <row r="499" spans="3:4">
      <c r="D499" t="s">
        <v>8122</v>
      </c>
    </row>
    <row r="500" spans="3:4">
      <c r="C500" t="s">
        <v>8121</v>
      </c>
    </row>
    <row r="501" spans="3:4">
      <c r="D501" t="s">
        <v>8120</v>
      </c>
    </row>
    <row r="502" spans="3:4">
      <c r="D502" t="s">
        <v>8119</v>
      </c>
    </row>
    <row r="503" spans="3:4">
      <c r="D503" t="s">
        <v>8118</v>
      </c>
    </row>
    <row r="504" spans="3:4">
      <c r="D504" t="s">
        <v>8117</v>
      </c>
    </row>
    <row r="505" spans="3:4">
      <c r="D505" t="s">
        <v>8116</v>
      </c>
    </row>
    <row r="506" spans="3:4">
      <c r="C506" t="s">
        <v>8115</v>
      </c>
    </row>
    <row r="507" spans="3:4">
      <c r="D507" t="s">
        <v>8114</v>
      </c>
    </row>
    <row r="508" spans="3:4">
      <c r="D508" t="s">
        <v>8113</v>
      </c>
    </row>
    <row r="509" spans="3:4">
      <c r="D509" t="s">
        <v>8112</v>
      </c>
    </row>
    <row r="510" spans="3:4">
      <c r="D510" t="s">
        <v>8111</v>
      </c>
    </row>
    <row r="511" spans="3:4">
      <c r="D511" t="s">
        <v>8110</v>
      </c>
    </row>
    <row r="512" spans="3:4">
      <c r="D512" t="s">
        <v>8109</v>
      </c>
    </row>
    <row r="513" spans="3:10">
      <c r="D513" t="s">
        <v>8108</v>
      </c>
    </row>
    <row r="514" spans="3:10">
      <c r="D514" t="s">
        <v>8107</v>
      </c>
    </row>
    <row r="515" spans="3:10">
      <c r="D515" t="s">
        <v>8106</v>
      </c>
    </row>
    <row r="516" spans="3:10">
      <c r="D516" s="2" t="s">
        <v>8105</v>
      </c>
    </row>
    <row r="517" spans="3:10">
      <c r="C517" t="s">
        <v>8104</v>
      </c>
      <c r="D517" s="2"/>
    </row>
    <row r="518" spans="3:10">
      <c r="D518" t="s">
        <v>8103</v>
      </c>
    </row>
    <row r="519" spans="3:10">
      <c r="D519" t="s">
        <v>8102</v>
      </c>
    </row>
    <row r="520" spans="3:10">
      <c r="D520" t="s">
        <v>8101</v>
      </c>
    </row>
    <row r="521" spans="3:10">
      <c r="D521" t="s">
        <v>8100</v>
      </c>
    </row>
    <row r="522" spans="3:10">
      <c r="D522" t="s">
        <v>8099</v>
      </c>
    </row>
    <row r="524" spans="3:10">
      <c r="J524" t="s">
        <v>8098</v>
      </c>
    </row>
    <row r="525" spans="3:10">
      <c r="J525" t="s">
        <v>8097</v>
      </c>
    </row>
    <row r="526" spans="3:10">
      <c r="J526" t="s">
        <v>8096</v>
      </c>
    </row>
    <row r="527" spans="3:10">
      <c r="J527" t="s">
        <v>8095</v>
      </c>
    </row>
    <row r="533" spans="4:4">
      <c r="D533" t="s">
        <v>8094</v>
      </c>
    </row>
    <row r="534" spans="4:4">
      <c r="D534" t="s">
        <v>8093</v>
      </c>
    </row>
    <row r="535" spans="4:4">
      <c r="D535" t="s">
        <v>8092</v>
      </c>
    </row>
    <row r="536" spans="4:4">
      <c r="D536" t="s">
        <v>8091</v>
      </c>
    </row>
    <row r="537" spans="4:4">
      <c r="D537" t="s">
        <v>8090</v>
      </c>
    </row>
    <row r="538" spans="4:4">
      <c r="D538" t="s">
        <v>8089</v>
      </c>
    </row>
    <row r="539" spans="4:4">
      <c r="D539" t="s">
        <v>8088</v>
      </c>
    </row>
    <row r="540" spans="4:4">
      <c r="D540" t="s">
        <v>8087</v>
      </c>
    </row>
    <row r="550" spans="4:10">
      <c r="D550" t="s">
        <v>8086</v>
      </c>
    </row>
    <row r="551" spans="4:10">
      <c r="D551" t="s">
        <v>8085</v>
      </c>
    </row>
    <row r="552" spans="4:10">
      <c r="D552" t="s">
        <v>8084</v>
      </c>
    </row>
    <row r="553" spans="4:10">
      <c r="J553" t="s">
        <v>8083</v>
      </c>
    </row>
    <row r="554" spans="4:10">
      <c r="J554" t="s">
        <v>8082</v>
      </c>
    </row>
    <row r="556" spans="4:10">
      <c r="J556" t="s">
        <v>8081</v>
      </c>
    </row>
    <row r="557" spans="4:10">
      <c r="J557" t="s">
        <v>8080</v>
      </c>
    </row>
    <row r="558" spans="4:10">
      <c r="J558" t="s">
        <v>8079</v>
      </c>
    </row>
    <row r="560" spans="4:10">
      <c r="J560" t="s">
        <v>8078</v>
      </c>
    </row>
    <row r="561" spans="2:10">
      <c r="J561" t="s">
        <v>8077</v>
      </c>
    </row>
    <row r="563" spans="2:10">
      <c r="C563" t="s">
        <v>8076</v>
      </c>
    </row>
    <row r="564" spans="2:10">
      <c r="D564" t="s">
        <v>8075</v>
      </c>
    </row>
    <row r="565" spans="2:10">
      <c r="D565" t="s">
        <v>8074</v>
      </c>
    </row>
    <row r="566" spans="2:10">
      <c r="C566" s="1" t="s">
        <v>8073</v>
      </c>
    </row>
    <row r="567" spans="2:10">
      <c r="B567" t="s">
        <v>8072</v>
      </c>
    </row>
    <row r="568" spans="2:10">
      <c r="C568" t="s">
        <v>8071</v>
      </c>
    </row>
    <row r="571" spans="2:10">
      <c r="C571" t="s">
        <v>8070</v>
      </c>
    </row>
    <row r="574" spans="2:10">
      <c r="C574" t="s">
        <v>8069</v>
      </c>
    </row>
    <row r="577" spans="3:3">
      <c r="C577" t="s">
        <v>8068</v>
      </c>
    </row>
    <row r="580" spans="3:3">
      <c r="C580" t="s">
        <v>8067</v>
      </c>
    </row>
    <row r="583" spans="3:3">
      <c r="C583" t="s">
        <v>8066</v>
      </c>
    </row>
    <row r="586" spans="3:3">
      <c r="C586" t="s">
        <v>8065</v>
      </c>
    </row>
    <row r="589" spans="3:3">
      <c r="C589" t="s">
        <v>8064</v>
      </c>
    </row>
    <row r="592" spans="3:3">
      <c r="C592" t="s">
        <v>8063</v>
      </c>
    </row>
    <row r="595" spans="2:4">
      <c r="C595" t="s">
        <v>8062</v>
      </c>
    </row>
    <row r="596" spans="2:4">
      <c r="B596" t="s">
        <v>8061</v>
      </c>
    </row>
    <row r="597" spans="2:4">
      <c r="C597" s="37" t="s">
        <v>8060</v>
      </c>
    </row>
    <row r="598" spans="2:4">
      <c r="C598" s="37" t="s">
        <v>8059</v>
      </c>
    </row>
    <row r="599" spans="2:4">
      <c r="C599" s="38" t="s">
        <v>8058</v>
      </c>
    </row>
    <row r="600" spans="2:4">
      <c r="C600" s="37" t="s">
        <v>8057</v>
      </c>
    </row>
    <row r="601" spans="2:4">
      <c r="C601" t="s">
        <v>8056</v>
      </c>
    </row>
    <row r="602" spans="2:4">
      <c r="C602" t="s">
        <v>8055</v>
      </c>
    </row>
    <row r="603" spans="2:4">
      <c r="D603" t="s">
        <v>8054</v>
      </c>
    </row>
    <row r="604" spans="2:4">
      <c r="D604" t="s">
        <v>8053</v>
      </c>
    </row>
    <row r="605" spans="2:4">
      <c r="D605" t="s">
        <v>8052</v>
      </c>
    </row>
    <row r="606" spans="2:4">
      <c r="D606" t="s">
        <v>8051</v>
      </c>
    </row>
    <row r="607" spans="2:4">
      <c r="C607" s="37" t="s">
        <v>8050</v>
      </c>
    </row>
    <row r="608" spans="2:4">
      <c r="C608" s="37" t="s">
        <v>8049</v>
      </c>
    </row>
    <row r="609" spans="1:9">
      <c r="C609" t="s">
        <v>8048</v>
      </c>
    </row>
    <row r="610" spans="1:9">
      <c r="C610" s="37" t="s">
        <v>8047</v>
      </c>
    </row>
    <row r="611" spans="1:9">
      <c r="C611" s="37" t="s">
        <v>8046</v>
      </c>
    </row>
    <row r="612" spans="1:9">
      <c r="A612" t="s">
        <v>8045</v>
      </c>
      <c r="B612" t="s">
        <v>2747</v>
      </c>
    </row>
    <row r="613" spans="1:9">
      <c r="B613" t="s">
        <v>8044</v>
      </c>
    </row>
    <row r="614" spans="1:9">
      <c r="B614" t="s">
        <v>8043</v>
      </c>
    </row>
    <row r="615" spans="1:9">
      <c r="B615" s="2" t="s">
        <v>8042</v>
      </c>
    </row>
    <row r="617" spans="1:9">
      <c r="G617" t="s">
        <v>8041</v>
      </c>
    </row>
    <row r="618" spans="1:9">
      <c r="G618" t="s">
        <v>8040</v>
      </c>
    </row>
    <row r="619" spans="1:9">
      <c r="H619" t="s">
        <v>8039</v>
      </c>
    </row>
    <row r="620" spans="1:9">
      <c r="I620" t="s">
        <v>8038</v>
      </c>
    </row>
    <row r="621" spans="1:9">
      <c r="I621" t="s">
        <v>8037</v>
      </c>
    </row>
    <row r="622" spans="1:9">
      <c r="I622" t="s">
        <v>8036</v>
      </c>
    </row>
    <row r="623" spans="1:9">
      <c r="H623" t="s">
        <v>8035</v>
      </c>
    </row>
    <row r="624" spans="1:9">
      <c r="I624" t="s">
        <v>8034</v>
      </c>
    </row>
    <row r="626" spans="2:9">
      <c r="H626" t="s">
        <v>8033</v>
      </c>
    </row>
    <row r="627" spans="2:9">
      <c r="I627" s="2" t="s">
        <v>8032</v>
      </c>
    </row>
    <row r="629" spans="2:9">
      <c r="H629" t="s">
        <v>8031</v>
      </c>
    </row>
    <row r="632" spans="2:9">
      <c r="H632" t="s">
        <v>8030</v>
      </c>
    </row>
    <row r="634" spans="2:9">
      <c r="B634" t="s">
        <v>8029</v>
      </c>
    </row>
    <row r="635" spans="2:9">
      <c r="C635" t="s">
        <v>8028</v>
      </c>
    </row>
    <row r="636" spans="2:9">
      <c r="B636" t="s">
        <v>8027</v>
      </c>
    </row>
    <row r="637" spans="2:9">
      <c r="C637" t="s">
        <v>8026</v>
      </c>
    </row>
    <row r="638" spans="2:9">
      <c r="B638" t="s">
        <v>8025</v>
      </c>
    </row>
    <row r="639" spans="2:9">
      <c r="C639" t="s">
        <v>8024</v>
      </c>
    </row>
    <row r="640" spans="2:9">
      <c r="C640" t="s">
        <v>8023</v>
      </c>
    </row>
    <row r="641" spans="1:3">
      <c r="C641" t="s">
        <v>8022</v>
      </c>
    </row>
    <row r="642" spans="1:3">
      <c r="C642" t="s">
        <v>8021</v>
      </c>
    </row>
    <row r="643" spans="1:3">
      <c r="C643" t="s">
        <v>8020</v>
      </c>
    </row>
    <row r="644" spans="1:3">
      <c r="C644" t="s">
        <v>8019</v>
      </c>
    </row>
    <row r="645" spans="1:3">
      <c r="C645" t="s">
        <v>8018</v>
      </c>
    </row>
    <row r="646" spans="1:3">
      <c r="C646" t="s">
        <v>8017</v>
      </c>
    </row>
    <row r="647" spans="1:3">
      <c r="C647" t="s">
        <v>8016</v>
      </c>
    </row>
    <row r="649" spans="1:3">
      <c r="A649" t="s">
        <v>8011</v>
      </c>
    </row>
    <row r="650" spans="1:3">
      <c r="B650" t="s">
        <v>8010</v>
      </c>
    </row>
    <row r="651" spans="1:3">
      <c r="B651" t="s">
        <v>8009</v>
      </c>
    </row>
    <row r="652" spans="1:3">
      <c r="B652" t="s">
        <v>8008</v>
      </c>
    </row>
    <row r="653" spans="1:3">
      <c r="B653" t="s">
        <v>8007</v>
      </c>
    </row>
    <row r="654" spans="1:3">
      <c r="B654" t="s">
        <v>8006</v>
      </c>
    </row>
    <row r="655" spans="1:3">
      <c r="B655" t="s">
        <v>8005</v>
      </c>
    </row>
    <row r="662" spans="1:2">
      <c r="A662" t="s">
        <v>8004</v>
      </c>
    </row>
    <row r="663" spans="1:2">
      <c r="B663" t="s">
        <v>9079</v>
      </c>
    </row>
    <row r="664" spans="1:2">
      <c r="B664" t="s">
        <v>8003</v>
      </c>
    </row>
    <row r="665" spans="1:2">
      <c r="B665" t="s">
        <v>8002</v>
      </c>
    </row>
    <row r="666" spans="1:2">
      <c r="B666" t="s">
        <v>8001</v>
      </c>
    </row>
    <row r="667" spans="1:2">
      <c r="B667" t="s">
        <v>8000</v>
      </c>
    </row>
    <row r="668" spans="1:2">
      <c r="B668" s="1" t="s">
        <v>7999</v>
      </c>
    </row>
    <row r="669" spans="1:2">
      <c r="B669" s="1" t="s">
        <v>7998</v>
      </c>
    </row>
    <row r="670" spans="1:2">
      <c r="B670" t="s">
        <v>7997</v>
      </c>
    </row>
    <row r="671" spans="1:2">
      <c r="B671" t="s">
        <v>7996</v>
      </c>
    </row>
    <row r="672" spans="1:2">
      <c r="B672" t="s">
        <v>7995</v>
      </c>
    </row>
    <row r="673" spans="1:3">
      <c r="C673" t="s">
        <v>7994</v>
      </c>
    </row>
    <row r="674" spans="1:3">
      <c r="C674" t="s">
        <v>7993</v>
      </c>
    </row>
    <row r="676" spans="1:3">
      <c r="A676" t="s">
        <v>7992</v>
      </c>
    </row>
    <row r="677" spans="1:3">
      <c r="B677" t="s">
        <v>7991</v>
      </c>
    </row>
    <row r="678" spans="1:3">
      <c r="B678" t="s">
        <v>7990</v>
      </c>
    </row>
    <row r="679" spans="1:3">
      <c r="B679" t="s">
        <v>7989</v>
      </c>
    </row>
    <row r="680" spans="1:3">
      <c r="B680" t="s">
        <v>7988</v>
      </c>
    </row>
    <row r="690" spans="1:3">
      <c r="A690" t="s">
        <v>7987</v>
      </c>
    </row>
    <row r="691" spans="1:3">
      <c r="B691" t="s">
        <v>7986</v>
      </c>
    </row>
    <row r="692" spans="1:3">
      <c r="B692" s="36" t="s">
        <v>7985</v>
      </c>
    </row>
    <row r="693" spans="1:3">
      <c r="B693" t="s">
        <v>7984</v>
      </c>
    </row>
    <row r="694" spans="1:3">
      <c r="B694" t="s">
        <v>7983</v>
      </c>
    </row>
    <row r="695" spans="1:3">
      <c r="B695" t="s">
        <v>7982</v>
      </c>
    </row>
    <row r="696" spans="1:3">
      <c r="B696" t="s">
        <v>7981</v>
      </c>
    </row>
    <row r="697" spans="1:3">
      <c r="C697" t="s">
        <v>7980</v>
      </c>
    </row>
    <row r="699" spans="1:3">
      <c r="A699" t="s">
        <v>7962</v>
      </c>
    </row>
    <row r="700" spans="1:3">
      <c r="B700" t="s">
        <v>7961</v>
      </c>
    </row>
    <row r="701" spans="1:3">
      <c r="B701" t="s">
        <v>7960</v>
      </c>
    </row>
    <row r="702" spans="1:3">
      <c r="B702" t="s">
        <v>7959</v>
      </c>
    </row>
    <row r="714" spans="1:2">
      <c r="A714" t="s">
        <v>7958</v>
      </c>
    </row>
    <row r="715" spans="1:2">
      <c r="B715" t="s">
        <v>7957</v>
      </c>
    </row>
    <row r="716" spans="1:2">
      <c r="B716" t="s">
        <v>7956</v>
      </c>
    </row>
    <row r="717" spans="1:2">
      <c r="B717" t="s">
        <v>7955</v>
      </c>
    </row>
    <row r="718" spans="1:2">
      <c r="B718" t="s">
        <v>7954</v>
      </c>
    </row>
    <row r="719" spans="1:2">
      <c r="B719" t="s">
        <v>7953</v>
      </c>
    </row>
    <row r="720" spans="1:2">
      <c r="B720" t="s">
        <v>7952</v>
      </c>
    </row>
    <row r="721" spans="2:3">
      <c r="C721" t="s">
        <v>7951</v>
      </c>
    </row>
    <row r="722" spans="2:3">
      <c r="C722" t="s">
        <v>7950</v>
      </c>
    </row>
    <row r="723" spans="2:3">
      <c r="B723" t="s">
        <v>7949</v>
      </c>
    </row>
    <row r="749" spans="1:3">
      <c r="A749" t="s">
        <v>7948</v>
      </c>
    </row>
    <row r="750" spans="1:3">
      <c r="B750" t="s">
        <v>190</v>
      </c>
    </row>
    <row r="751" spans="1:3">
      <c r="C751" t="s">
        <v>7947</v>
      </c>
    </row>
    <row r="752" spans="1:3">
      <c r="C752" t="s">
        <v>7946</v>
      </c>
    </row>
    <row r="753" spans="3:3">
      <c r="C753" t="s">
        <v>7945</v>
      </c>
    </row>
    <row r="754" spans="3:3">
      <c r="C754" t="s">
        <v>7944</v>
      </c>
    </row>
    <row r="776" spans="1:2">
      <c r="A776" t="s">
        <v>7785</v>
      </c>
    </row>
    <row r="777" spans="1:2">
      <c r="B777" t="s">
        <v>7784</v>
      </c>
    </row>
    <row r="787" spans="1:2">
      <c r="B787" t="s">
        <v>7783</v>
      </c>
    </row>
    <row r="789" spans="1:2">
      <c r="A789" t="s">
        <v>7793</v>
      </c>
    </row>
    <row r="790" spans="1:2">
      <c r="B790" t="s">
        <v>7792</v>
      </c>
    </row>
    <row r="791" spans="1:2">
      <c r="B791" t="s">
        <v>7791</v>
      </c>
    </row>
    <row r="792" spans="1:2">
      <c r="B792" t="s">
        <v>7790</v>
      </c>
    </row>
    <row r="797" spans="1:2">
      <c r="B797" t="s">
        <v>7789</v>
      </c>
    </row>
    <row r="809" spans="1:2">
      <c r="B809" t="s">
        <v>7788</v>
      </c>
    </row>
    <row r="810" spans="1:2">
      <c r="B810" t="s">
        <v>7787</v>
      </c>
    </row>
    <row r="811" spans="1:2">
      <c r="B811" t="s">
        <v>7786</v>
      </c>
    </row>
    <row r="813" spans="1:2">
      <c r="A813" t="s">
        <v>7943</v>
      </c>
    </row>
    <row r="814" spans="1:2">
      <c r="B814" t="s">
        <v>7942</v>
      </c>
    </row>
    <row r="815" spans="1:2">
      <c r="B815" t="s">
        <v>7941</v>
      </c>
    </row>
    <row r="816" spans="1:2">
      <c r="B816" t="s">
        <v>7940</v>
      </c>
    </row>
    <row r="817" spans="2:3">
      <c r="B817" t="s">
        <v>7939</v>
      </c>
    </row>
    <row r="818" spans="2:3">
      <c r="B818" t="s">
        <v>7938</v>
      </c>
    </row>
    <row r="819" spans="2:3">
      <c r="B819" t="s">
        <v>7937</v>
      </c>
    </row>
    <row r="820" spans="2:3">
      <c r="B820" t="s">
        <v>7936</v>
      </c>
    </row>
    <row r="821" spans="2:3">
      <c r="B821" t="s">
        <v>7935</v>
      </c>
    </row>
    <row r="822" spans="2:3">
      <c r="C822" t="s">
        <v>7934</v>
      </c>
    </row>
    <row r="823" spans="2:3">
      <c r="C823" t="s">
        <v>7933</v>
      </c>
    </row>
    <row r="824" spans="2:3">
      <c r="C824" t="s">
        <v>7932</v>
      </c>
    </row>
    <row r="837" spans="1:3">
      <c r="A837" t="s">
        <v>7931</v>
      </c>
    </row>
    <row r="838" spans="1:3">
      <c r="B838" t="s">
        <v>7930</v>
      </c>
    </row>
    <row r="839" spans="1:3">
      <c r="B839" t="s">
        <v>7929</v>
      </c>
    </row>
    <row r="840" spans="1:3">
      <c r="C840" t="s">
        <v>7928</v>
      </c>
    </row>
    <row r="841" spans="1:3">
      <c r="B841" t="s">
        <v>7927</v>
      </c>
    </row>
    <row r="842" spans="1:3">
      <c r="B842" t="s">
        <v>7926</v>
      </c>
    </row>
    <row r="843" spans="1:3">
      <c r="B843" t="s">
        <v>7925</v>
      </c>
    </row>
    <row r="844" spans="1:3">
      <c r="A844" t="s">
        <v>7924</v>
      </c>
    </row>
    <row r="858" spans="2:3">
      <c r="B858" t="s">
        <v>7923</v>
      </c>
    </row>
    <row r="859" spans="2:3">
      <c r="B859" t="s">
        <v>7922</v>
      </c>
    </row>
    <row r="860" spans="2:3">
      <c r="B860" t="s">
        <v>7921</v>
      </c>
    </row>
    <row r="861" spans="2:3">
      <c r="B861" t="s">
        <v>7920</v>
      </c>
    </row>
    <row r="862" spans="2:3">
      <c r="B862" t="s">
        <v>7919</v>
      </c>
      <c r="C862" t="s">
        <v>7918</v>
      </c>
    </row>
    <row r="863" spans="2:3">
      <c r="C863" t="s">
        <v>7917</v>
      </c>
    </row>
    <row r="864" spans="2:3">
      <c r="B864" t="s">
        <v>7916</v>
      </c>
    </row>
    <row r="865" spans="2:2">
      <c r="B865" t="s">
        <v>7915</v>
      </c>
    </row>
    <row r="878" spans="2:2">
      <c r="B878" t="s">
        <v>7914</v>
      </c>
    </row>
    <row r="879" spans="2:2">
      <c r="B879" t="s">
        <v>7913</v>
      </c>
    </row>
    <row r="880" spans="2:2">
      <c r="B880" t="s">
        <v>7912</v>
      </c>
    </row>
    <row r="881" spans="1:7">
      <c r="B881" t="s">
        <v>7911</v>
      </c>
    </row>
    <row r="882" spans="1:7">
      <c r="B882">
        <v>1</v>
      </c>
      <c r="C882" t="s">
        <v>7910</v>
      </c>
    </row>
    <row r="883" spans="1:7">
      <c r="B883">
        <v>2</v>
      </c>
      <c r="C883" t="s">
        <v>7909</v>
      </c>
    </row>
    <row r="884" spans="1:7">
      <c r="B884">
        <v>3</v>
      </c>
      <c r="C884" t="s">
        <v>7908</v>
      </c>
    </row>
    <row r="885" spans="1:7">
      <c r="B885">
        <v>4</v>
      </c>
      <c r="C885" t="s">
        <v>7907</v>
      </c>
    </row>
    <row r="886" spans="1:7">
      <c r="B886">
        <v>5</v>
      </c>
      <c r="C886" t="s">
        <v>7906</v>
      </c>
    </row>
    <row r="887" spans="1:7">
      <c r="B887">
        <v>6</v>
      </c>
      <c r="C887" t="s">
        <v>7905</v>
      </c>
    </row>
    <row r="888" spans="1:7">
      <c r="A888" t="s">
        <v>7904</v>
      </c>
    </row>
    <row r="889" spans="1:7">
      <c r="B889" t="s">
        <v>7903</v>
      </c>
    </row>
    <row r="890" spans="1:7">
      <c r="B890" t="s">
        <v>7902</v>
      </c>
    </row>
    <row r="892" spans="1:7">
      <c r="A892" t="s">
        <v>7901</v>
      </c>
    </row>
    <row r="893" spans="1:7">
      <c r="B893" t="s">
        <v>7900</v>
      </c>
    </row>
    <row r="894" spans="1:7">
      <c r="C894" t="s">
        <v>7899</v>
      </c>
    </row>
    <row r="895" spans="1:7">
      <c r="B895" t="s">
        <v>7898</v>
      </c>
    </row>
    <row r="896" spans="1:7">
      <c r="G896" t="s">
        <v>7897</v>
      </c>
    </row>
    <row r="897" spans="1:7">
      <c r="G897" t="s">
        <v>7896</v>
      </c>
    </row>
    <row r="898" spans="1:7">
      <c r="G898" t="s">
        <v>7895</v>
      </c>
    </row>
    <row r="908" spans="1:7">
      <c r="A908" t="s">
        <v>3939</v>
      </c>
    </row>
    <row r="909" spans="1:7">
      <c r="B909" t="s">
        <v>7894</v>
      </c>
    </row>
    <row r="910" spans="1:7">
      <c r="B910" t="s">
        <v>7893</v>
      </c>
    </row>
    <row r="911" spans="1:7">
      <c r="B911" t="s">
        <v>7892</v>
      </c>
    </row>
    <row r="928" spans="1:1">
      <c r="A928" t="s">
        <v>7891</v>
      </c>
    </row>
    <row r="929" spans="1:9">
      <c r="B929" t="s">
        <v>7890</v>
      </c>
    </row>
    <row r="930" spans="1:9">
      <c r="B930" t="s">
        <v>7889</v>
      </c>
    </row>
    <row r="931" spans="1:9">
      <c r="C931" t="s">
        <v>7888</v>
      </c>
    </row>
    <row r="932" spans="1:9">
      <c r="C932" t="s">
        <v>7887</v>
      </c>
    </row>
    <row r="933" spans="1:9" ht="15.75" customHeight="1">
      <c r="C933" t="s">
        <v>7886</v>
      </c>
    </row>
    <row r="935" spans="1:9">
      <c r="A935" t="s">
        <v>7885</v>
      </c>
    </row>
    <row r="936" spans="1:9">
      <c r="H936" t="s">
        <v>7884</v>
      </c>
      <c r="I936" t="s">
        <v>7883</v>
      </c>
    </row>
    <row r="937" spans="1:9">
      <c r="H937" t="s">
        <v>7882</v>
      </c>
    </row>
    <row r="938" spans="1:9">
      <c r="H938" t="s">
        <v>7881</v>
      </c>
    </row>
    <row r="939" spans="1:9">
      <c r="H939" t="s">
        <v>7880</v>
      </c>
    </row>
    <row r="940" spans="1:9">
      <c r="H940" t="s">
        <v>7879</v>
      </c>
    </row>
    <row r="941" spans="1:9">
      <c r="H941" t="s">
        <v>7878</v>
      </c>
    </row>
    <row r="942" spans="1:9">
      <c r="H942" t="s">
        <v>7877</v>
      </c>
    </row>
    <row r="950" spans="1:3">
      <c r="B950" s="1" t="s">
        <v>7876</v>
      </c>
    </row>
    <row r="951" spans="1:3">
      <c r="B951" s="1" t="s">
        <v>7875</v>
      </c>
    </row>
    <row r="953" spans="1:3">
      <c r="A953" t="s">
        <v>7874</v>
      </c>
    </row>
    <row r="954" spans="1:3">
      <c r="B954" t="s">
        <v>7873</v>
      </c>
    </row>
    <row r="955" spans="1:3">
      <c r="B955" t="s">
        <v>7872</v>
      </c>
    </row>
    <row r="956" spans="1:3">
      <c r="C956" t="s">
        <v>7871</v>
      </c>
    </row>
    <row r="957" spans="1:3">
      <c r="B957" t="s">
        <v>7870</v>
      </c>
    </row>
    <row r="958" spans="1:3">
      <c r="B958" s="2" t="s">
        <v>7869</v>
      </c>
    </row>
    <row r="960" spans="1:3">
      <c r="B960" t="s">
        <v>7868</v>
      </c>
    </row>
    <row r="961" spans="3:3">
      <c r="C961" t="s">
        <v>7867</v>
      </c>
    </row>
    <row r="979" spans="2:3">
      <c r="C979" t="s">
        <v>7866</v>
      </c>
    </row>
    <row r="980" spans="2:3">
      <c r="C980" t="s">
        <v>7865</v>
      </c>
    </row>
    <row r="981" spans="2:3">
      <c r="C981" t="s">
        <v>7864</v>
      </c>
    </row>
    <row r="982" spans="2:3">
      <c r="C982" t="s">
        <v>7863</v>
      </c>
    </row>
    <row r="983" spans="2:3">
      <c r="C983" t="s">
        <v>7862</v>
      </c>
    </row>
    <row r="984" spans="2:3">
      <c r="B984" s="1" t="s">
        <v>7861</v>
      </c>
    </row>
    <row r="985" spans="2:3">
      <c r="C985" t="s">
        <v>7860</v>
      </c>
    </row>
    <row r="986" spans="2:3">
      <c r="C986" t="s">
        <v>7859</v>
      </c>
    </row>
    <row r="987" spans="2:3">
      <c r="C987" t="s">
        <v>7858</v>
      </c>
    </row>
    <row r="988" spans="2:3">
      <c r="C988" t="s">
        <v>7857</v>
      </c>
    </row>
    <row r="989" spans="2:3">
      <c r="C989" t="s">
        <v>7856</v>
      </c>
    </row>
    <row r="990" spans="2:3">
      <c r="C990" t="s">
        <v>7855</v>
      </c>
    </row>
    <row r="991" spans="2:3">
      <c r="C991" t="s">
        <v>7854</v>
      </c>
    </row>
    <row r="992" spans="2:3">
      <c r="C992" t="s">
        <v>7853</v>
      </c>
    </row>
    <row r="993" spans="2:3">
      <c r="B993" t="s">
        <v>7852</v>
      </c>
    </row>
    <row r="994" spans="2:3">
      <c r="B994" t="s">
        <v>7851</v>
      </c>
    </row>
    <row r="995" spans="2:3">
      <c r="B995" t="s">
        <v>7850</v>
      </c>
    </row>
    <row r="996" spans="2:3">
      <c r="B996" t="s">
        <v>7849</v>
      </c>
    </row>
    <row r="997" spans="2:3">
      <c r="C997" t="s">
        <v>7848</v>
      </c>
    </row>
    <row r="998" spans="2:3">
      <c r="C998" t="s">
        <v>7847</v>
      </c>
    </row>
    <row r="999" spans="2:3">
      <c r="C999" t="s">
        <v>7846</v>
      </c>
    </row>
    <row r="1000" spans="2:3">
      <c r="C1000" t="s">
        <v>7845</v>
      </c>
    </row>
    <row r="1001" spans="2:3">
      <c r="C1001" t="s">
        <v>7844</v>
      </c>
    </row>
    <row r="1002" spans="2:3">
      <c r="B1002" t="s">
        <v>7843</v>
      </c>
    </row>
    <row r="1003" spans="2:3">
      <c r="B1003" t="s">
        <v>7842</v>
      </c>
    </row>
    <row r="1043" spans="1:1">
      <c r="A1043" s="1" t="s">
        <v>7275</v>
      </c>
    </row>
  </sheetData>
  <hyperlinks>
    <hyperlink ref="B615" r:id="rId1" xr:uid="{00000000-0004-0000-5D00-000000000000}"/>
    <hyperlink ref="I627" r:id="rId2" xr:uid="{00000000-0004-0000-5D00-000001000000}"/>
    <hyperlink ref="B958" r:id="rId3" xr:uid="{00000000-0004-0000-5D00-000002000000}"/>
    <hyperlink ref="D516" r:id="rId4" display="https://www.otexts.org/fpp/6/5" xr:uid="{1AD95A70-DA75-4237-8EA8-1BDEB2A8FA2E}"/>
    <hyperlink ref="C599" r:id="rId5" xr:uid="{B942BAF1-BFA4-4A90-B434-92793714FF8B}"/>
  </hyperlinks>
  <pageMargins left="0.7" right="0.7" top="0.75" bottom="0.75" header="0.3" footer="0.3"/>
  <pageSetup orientation="portrait" horizontalDpi="4294967293" verticalDpi="0" r:id="rId6"/>
  <drawing r:id="rId7"/>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897F9C4-6B06-4DC0-8513-72B439837732}">
  <sheetPr codeName="Sheet8"/>
  <dimension ref="A1:P2417"/>
  <sheetViews>
    <sheetView topLeftCell="A355" zoomScale="96" zoomScaleNormal="96" workbookViewId="0">
      <selection activeCell="F364" sqref="F364"/>
    </sheetView>
  </sheetViews>
  <sheetFormatPr defaultRowHeight="15"/>
  <sheetData>
    <row r="1" spans="1:4">
      <c r="A1" t="s">
        <v>7274</v>
      </c>
    </row>
    <row r="2" spans="1:4">
      <c r="B2" t="s">
        <v>7273</v>
      </c>
    </row>
    <row r="3" spans="1:4">
      <c r="B3" t="s">
        <v>7272</v>
      </c>
    </row>
    <row r="4" spans="1:4">
      <c r="B4" t="s">
        <v>7271</v>
      </c>
    </row>
    <row r="5" spans="1:4">
      <c r="C5" t="s">
        <v>7270</v>
      </c>
    </row>
    <row r="6" spans="1:4">
      <c r="C6" t="s">
        <v>7269</v>
      </c>
    </row>
    <row r="7" spans="1:4">
      <c r="C7" t="s">
        <v>7268</v>
      </c>
    </row>
    <row r="8" spans="1:4">
      <c r="C8" t="s">
        <v>7267</v>
      </c>
    </row>
    <row r="9" spans="1:4">
      <c r="D9" t="s">
        <v>7266</v>
      </c>
    </row>
    <row r="10" spans="1:4">
      <c r="D10" t="s">
        <v>7265</v>
      </c>
    </row>
    <row r="11" spans="1:4">
      <c r="A11" t="s">
        <v>7264</v>
      </c>
    </row>
    <row r="12" spans="1:4">
      <c r="B12" t="s">
        <v>7263</v>
      </c>
    </row>
    <row r="13" spans="1:4">
      <c r="B13" t="s">
        <v>7262</v>
      </c>
    </row>
    <row r="14" spans="1:4">
      <c r="B14" t="s">
        <v>7261</v>
      </c>
    </row>
    <row r="15" spans="1:4">
      <c r="C15" t="s">
        <v>7260</v>
      </c>
    </row>
    <row r="16" spans="1:4">
      <c r="C16" t="s">
        <v>7259</v>
      </c>
    </row>
    <row r="17" spans="1:4">
      <c r="C17" t="s">
        <v>7258</v>
      </c>
    </row>
    <row r="18" spans="1:4">
      <c r="B18" t="s">
        <v>7257</v>
      </c>
    </row>
    <row r="19" spans="1:4">
      <c r="B19" t="s">
        <v>7256</v>
      </c>
    </row>
    <row r="20" spans="1:4">
      <c r="B20" t="s">
        <v>7255</v>
      </c>
    </row>
    <row r="21" spans="1:4">
      <c r="B21" t="s">
        <v>7254</v>
      </c>
    </row>
    <row r="22" spans="1:4">
      <c r="B22" t="s">
        <v>7253</v>
      </c>
    </row>
    <row r="23" spans="1:4">
      <c r="C23" t="s">
        <v>7252</v>
      </c>
    </row>
    <row r="24" spans="1:4">
      <c r="C24" t="s">
        <v>7251</v>
      </c>
    </row>
    <row r="25" spans="1:4">
      <c r="D25" t="s">
        <v>7250</v>
      </c>
    </row>
    <row r="26" spans="1:4">
      <c r="C26" t="s">
        <v>7249</v>
      </c>
    </row>
    <row r="27" spans="1:4">
      <c r="C27" t="s">
        <v>7248</v>
      </c>
    </row>
    <row r="28" spans="1:4">
      <c r="A28" t="s">
        <v>7247</v>
      </c>
    </row>
    <row r="29" spans="1:4">
      <c r="B29" t="s">
        <v>7246</v>
      </c>
    </row>
    <row r="30" spans="1:4">
      <c r="B30" t="s">
        <v>7245</v>
      </c>
    </row>
    <row r="31" spans="1:4">
      <c r="B31" t="s">
        <v>7244</v>
      </c>
    </row>
    <row r="32" spans="1:4">
      <c r="B32" t="s">
        <v>7243</v>
      </c>
    </row>
    <row r="35" spans="1:7">
      <c r="A35" t="s">
        <v>190</v>
      </c>
    </row>
    <row r="36" spans="1:7">
      <c r="B36" t="s">
        <v>7242</v>
      </c>
    </row>
    <row r="37" spans="1:7">
      <c r="B37" t="s">
        <v>7241</v>
      </c>
    </row>
    <row r="38" spans="1:7">
      <c r="F38" t="s">
        <v>7240</v>
      </c>
    </row>
    <row r="39" spans="1:7">
      <c r="F39" t="s">
        <v>7239</v>
      </c>
    </row>
    <row r="40" spans="1:7">
      <c r="F40" t="s">
        <v>7238</v>
      </c>
    </row>
    <row r="41" spans="1:7">
      <c r="F41" t="s">
        <v>7237</v>
      </c>
    </row>
    <row r="42" spans="1:7">
      <c r="F42" t="s">
        <v>7236</v>
      </c>
    </row>
    <row r="43" spans="1:7">
      <c r="G43" t="s">
        <v>7235</v>
      </c>
    </row>
    <row r="55" spans="1:16">
      <c r="A55" t="s">
        <v>7234</v>
      </c>
    </row>
    <row r="56" spans="1:16">
      <c r="B56" t="s">
        <v>7233</v>
      </c>
    </row>
    <row r="58" spans="1:16" ht="15" customHeight="1">
      <c r="B58" s="108" t="s">
        <v>7232</v>
      </c>
      <c r="C58" s="109"/>
      <c r="D58" s="110"/>
      <c r="F58" s="108" t="s">
        <v>7231</v>
      </c>
      <c r="G58" s="109"/>
      <c r="H58" s="110"/>
      <c r="J58" s="108" t="s">
        <v>7230</v>
      </c>
      <c r="K58" s="109"/>
      <c r="L58" s="110"/>
      <c r="N58" s="108" t="s">
        <v>7229</v>
      </c>
      <c r="O58" s="109"/>
      <c r="P58" s="110"/>
    </row>
    <row r="59" spans="1:16">
      <c r="B59" s="111"/>
      <c r="C59" s="112"/>
      <c r="D59" s="113"/>
      <c r="E59" s="33"/>
      <c r="F59" s="111"/>
      <c r="G59" s="112"/>
      <c r="H59" s="113"/>
      <c r="I59" s="33"/>
      <c r="J59" s="111"/>
      <c r="K59" s="112"/>
      <c r="L59" s="113"/>
      <c r="M59" s="33"/>
      <c r="N59" s="111"/>
      <c r="O59" s="112"/>
      <c r="P59" s="113"/>
    </row>
    <row r="60" spans="1:16">
      <c r="B60" s="114"/>
      <c r="C60" s="115"/>
      <c r="D60" s="116"/>
      <c r="F60" s="114"/>
      <c r="G60" s="115"/>
      <c r="H60" s="116"/>
      <c r="J60" s="114"/>
      <c r="K60" s="115"/>
      <c r="L60" s="116"/>
      <c r="N60" s="114"/>
      <c r="O60" s="115"/>
      <c r="P60" s="116"/>
    </row>
    <row r="61" spans="1:16">
      <c r="B61" t="s">
        <v>7228</v>
      </c>
    </row>
    <row r="62" spans="1:16">
      <c r="B62" t="s">
        <v>7227</v>
      </c>
    </row>
    <row r="63" spans="1:16">
      <c r="B63" t="s">
        <v>7226</v>
      </c>
    </row>
    <row r="64" spans="1:16">
      <c r="B64" t="s">
        <v>7225</v>
      </c>
    </row>
    <row r="65" spans="2:3">
      <c r="B65" t="s">
        <v>7224</v>
      </c>
    </row>
    <row r="66" spans="2:3">
      <c r="B66" t="s">
        <v>7223</v>
      </c>
    </row>
    <row r="67" spans="2:3">
      <c r="B67" t="s">
        <v>7222</v>
      </c>
    </row>
    <row r="68" spans="2:3">
      <c r="B68" t="s">
        <v>7221</v>
      </c>
    </row>
    <row r="69" spans="2:3">
      <c r="B69" t="s">
        <v>7160</v>
      </c>
    </row>
    <row r="70" spans="2:3">
      <c r="C70" t="s">
        <v>7220</v>
      </c>
    </row>
    <row r="71" spans="2:3">
      <c r="C71" t="s">
        <v>7219</v>
      </c>
    </row>
    <row r="72" spans="2:3">
      <c r="B72" t="s">
        <v>7218</v>
      </c>
    </row>
    <row r="73" spans="2:3">
      <c r="C73" t="s">
        <v>7217</v>
      </c>
    </row>
    <row r="74" spans="2:3">
      <c r="C74" t="s">
        <v>7216</v>
      </c>
    </row>
    <row r="75" spans="2:3">
      <c r="C75" t="s">
        <v>7215</v>
      </c>
    </row>
    <row r="76" spans="2:3">
      <c r="C76" t="s">
        <v>7214</v>
      </c>
    </row>
    <row r="77" spans="2:3">
      <c r="B77" t="s">
        <v>7213</v>
      </c>
    </row>
    <row r="78" spans="2:3">
      <c r="B78" t="s">
        <v>7212</v>
      </c>
    </row>
    <row r="79" spans="2:3">
      <c r="C79" t="s">
        <v>7211</v>
      </c>
    </row>
    <row r="80" spans="2:3">
      <c r="B80" t="s">
        <v>7210</v>
      </c>
    </row>
    <row r="81" spans="2:7">
      <c r="B81" t="s">
        <v>7209</v>
      </c>
    </row>
    <row r="82" spans="2:7">
      <c r="B82" t="s">
        <v>7208</v>
      </c>
    </row>
    <row r="83" spans="2:7">
      <c r="B83" t="s">
        <v>7207</v>
      </c>
    </row>
    <row r="84" spans="2:7">
      <c r="B84" t="s">
        <v>7206</v>
      </c>
    </row>
    <row r="85" spans="2:7">
      <c r="C85" t="s">
        <v>7205</v>
      </c>
    </row>
    <row r="86" spans="2:7">
      <c r="C86" t="s">
        <v>7204</v>
      </c>
    </row>
    <row r="87" spans="2:7">
      <c r="C87" t="s">
        <v>7203</v>
      </c>
    </row>
    <row r="88" spans="2:7">
      <c r="C88" t="s">
        <v>7202</v>
      </c>
    </row>
    <row r="89" spans="2:7">
      <c r="B89" t="s">
        <v>7201</v>
      </c>
    </row>
    <row r="90" spans="2:7">
      <c r="B90" t="s">
        <v>2313</v>
      </c>
    </row>
    <row r="91" spans="2:7">
      <c r="C91" t="s">
        <v>7200</v>
      </c>
    </row>
    <row r="92" spans="2:7">
      <c r="C92" t="s">
        <v>7199</v>
      </c>
    </row>
    <row r="93" spans="2:7">
      <c r="G93" t="s">
        <v>7198</v>
      </c>
    </row>
    <row r="94" spans="2:7">
      <c r="G94" t="s">
        <v>7197</v>
      </c>
    </row>
    <row r="96" spans="2:7">
      <c r="G96" t="s">
        <v>7196</v>
      </c>
    </row>
    <row r="97" spans="2:7">
      <c r="G97" t="s">
        <v>7195</v>
      </c>
    </row>
    <row r="104" spans="2:7">
      <c r="B104" t="s">
        <v>7194</v>
      </c>
    </row>
    <row r="105" spans="2:7">
      <c r="C105" t="s">
        <v>7193</v>
      </c>
    </row>
    <row r="106" spans="2:7">
      <c r="C106" t="s">
        <v>7192</v>
      </c>
    </row>
    <row r="107" spans="2:7">
      <c r="C107" t="s">
        <v>7191</v>
      </c>
    </row>
    <row r="108" spans="2:7">
      <c r="C108" t="s">
        <v>7190</v>
      </c>
    </row>
    <row r="109" spans="2:7">
      <c r="C109" t="s">
        <v>7189</v>
      </c>
    </row>
    <row r="110" spans="2:7">
      <c r="C110" t="s">
        <v>7188</v>
      </c>
    </row>
    <row r="111" spans="2:7">
      <c r="C111" t="s">
        <v>7187</v>
      </c>
    </row>
    <row r="139" spans="2:3">
      <c r="C139" t="s">
        <v>7186</v>
      </c>
    </row>
    <row r="140" spans="2:3">
      <c r="C140" t="s">
        <v>7185</v>
      </c>
    </row>
    <row r="141" spans="2:3">
      <c r="C141" t="s">
        <v>7184</v>
      </c>
    </row>
    <row r="142" spans="2:3">
      <c r="B142" t="s">
        <v>7183</v>
      </c>
    </row>
    <row r="143" spans="2:3">
      <c r="C143" t="s">
        <v>7182</v>
      </c>
    </row>
    <row r="144" spans="2:3">
      <c r="B144" t="s">
        <v>3298</v>
      </c>
    </row>
    <row r="145" spans="2:4">
      <c r="C145" t="s">
        <v>7181</v>
      </c>
    </row>
    <row r="146" spans="2:4">
      <c r="C146" t="s">
        <v>7180</v>
      </c>
    </row>
    <row r="147" spans="2:4">
      <c r="C147" t="s">
        <v>7179</v>
      </c>
    </row>
    <row r="148" spans="2:4">
      <c r="B148" t="s">
        <v>7178</v>
      </c>
    </row>
    <row r="149" spans="2:4">
      <c r="C149" t="s">
        <v>7177</v>
      </c>
    </row>
    <row r="150" spans="2:4">
      <c r="D150" t="s">
        <v>7176</v>
      </c>
    </row>
    <row r="151" spans="2:4">
      <c r="C151" t="s">
        <v>7175</v>
      </c>
    </row>
    <row r="152" spans="2:4">
      <c r="C152" t="s">
        <v>7174</v>
      </c>
    </row>
    <row r="153" spans="2:4">
      <c r="B153" t="s">
        <v>7173</v>
      </c>
    </row>
    <row r="154" spans="2:4">
      <c r="C154" t="s">
        <v>7172</v>
      </c>
    </row>
    <row r="155" spans="2:4">
      <c r="B155" t="s">
        <v>7171</v>
      </c>
    </row>
    <row r="156" spans="2:4">
      <c r="C156" t="s">
        <v>7170</v>
      </c>
    </row>
    <row r="157" spans="2:4">
      <c r="C157" t="s">
        <v>7169</v>
      </c>
    </row>
    <row r="158" spans="2:4">
      <c r="C158" t="s">
        <v>7168</v>
      </c>
    </row>
    <row r="159" spans="2:4">
      <c r="C159" t="s">
        <v>7167</v>
      </c>
    </row>
    <row r="160" spans="2:4">
      <c r="C160" t="s">
        <v>7166</v>
      </c>
    </row>
    <row r="161" spans="3:3">
      <c r="C161" t="s">
        <v>7165</v>
      </c>
    </row>
    <row r="177" spans="2:3">
      <c r="C177" t="s">
        <v>7164</v>
      </c>
    </row>
    <row r="178" spans="2:3">
      <c r="C178" t="s">
        <v>7163</v>
      </c>
    </row>
    <row r="179" spans="2:3">
      <c r="B179" t="s">
        <v>7162</v>
      </c>
    </row>
    <row r="180" spans="2:3">
      <c r="B180" t="s">
        <v>7161</v>
      </c>
    </row>
    <row r="181" spans="2:3">
      <c r="B181" t="s">
        <v>7160</v>
      </c>
    </row>
    <row r="182" spans="2:3">
      <c r="C182" t="s">
        <v>7159</v>
      </c>
    </row>
    <row r="183" spans="2:3">
      <c r="C183" t="s">
        <v>7158</v>
      </c>
    </row>
    <row r="184" spans="2:3">
      <c r="B184" t="s">
        <v>7157</v>
      </c>
    </row>
    <row r="185" spans="2:3">
      <c r="B185" t="s">
        <v>7156</v>
      </c>
    </row>
    <row r="186" spans="2:3">
      <c r="C186" t="s">
        <v>7155</v>
      </c>
    </row>
    <row r="200" spans="2:3">
      <c r="C200" t="s">
        <v>7154</v>
      </c>
    </row>
    <row r="201" spans="2:3">
      <c r="C201" t="s">
        <v>7153</v>
      </c>
    </row>
    <row r="202" spans="2:3">
      <c r="C202" t="s">
        <v>7152</v>
      </c>
    </row>
    <row r="203" spans="2:3">
      <c r="C203" t="s">
        <v>7151</v>
      </c>
    </row>
    <row r="204" spans="2:3">
      <c r="C204" t="s">
        <v>7150</v>
      </c>
    </row>
    <row r="205" spans="2:3">
      <c r="C205" t="s">
        <v>7149</v>
      </c>
    </row>
    <row r="206" spans="2:3">
      <c r="C206" t="s">
        <v>7148</v>
      </c>
    </row>
    <row r="207" spans="2:3">
      <c r="C207" t="s">
        <v>7147</v>
      </c>
    </row>
    <row r="208" spans="2:3">
      <c r="B208" t="s">
        <v>7146</v>
      </c>
    </row>
    <row r="209" spans="2:4">
      <c r="C209" t="s">
        <v>7145</v>
      </c>
    </row>
    <row r="210" spans="2:4">
      <c r="C210" t="s">
        <v>7144</v>
      </c>
    </row>
    <row r="211" spans="2:4">
      <c r="C211" t="s">
        <v>7143</v>
      </c>
    </row>
    <row r="212" spans="2:4">
      <c r="B212" t="s">
        <v>6938</v>
      </c>
    </row>
    <row r="213" spans="2:4">
      <c r="C213" t="s">
        <v>7142</v>
      </c>
    </row>
    <row r="214" spans="2:4">
      <c r="C214" t="s">
        <v>7141</v>
      </c>
    </row>
    <row r="215" spans="2:4">
      <c r="C215" t="s">
        <v>7140</v>
      </c>
    </row>
    <row r="216" spans="2:4">
      <c r="C216" t="s">
        <v>7139</v>
      </c>
    </row>
    <row r="217" spans="2:4">
      <c r="C217" t="s">
        <v>7138</v>
      </c>
    </row>
    <row r="218" spans="2:4">
      <c r="D218" t="s">
        <v>7137</v>
      </c>
    </row>
    <row r="219" spans="2:4">
      <c r="D219" t="s">
        <v>7136</v>
      </c>
    </row>
    <row r="222" spans="2:4">
      <c r="D222" t="s">
        <v>7135</v>
      </c>
    </row>
    <row r="233" spans="1:12">
      <c r="A233" t="s">
        <v>7134</v>
      </c>
    </row>
    <row r="235" spans="1:12">
      <c r="B235" s="108" t="s">
        <v>7133</v>
      </c>
      <c r="C235" s="109"/>
      <c r="D235" s="110"/>
      <c r="F235" s="108" t="s">
        <v>7132</v>
      </c>
      <c r="G235" s="109"/>
      <c r="H235" s="110"/>
      <c r="J235" s="108" t="s">
        <v>7131</v>
      </c>
      <c r="K235" s="109"/>
      <c r="L235" s="110"/>
    </row>
    <row r="236" spans="1:12">
      <c r="B236" s="111"/>
      <c r="C236" s="112"/>
      <c r="D236" s="113"/>
      <c r="E236" s="30"/>
      <c r="F236" s="111"/>
      <c r="G236" s="112"/>
      <c r="H236" s="113"/>
      <c r="I236" s="30"/>
      <c r="J236" s="111"/>
      <c r="K236" s="112"/>
      <c r="L236" s="113"/>
    </row>
    <row r="237" spans="1:12">
      <c r="B237" s="114"/>
      <c r="C237" s="115"/>
      <c r="D237" s="116"/>
      <c r="F237" s="114"/>
      <c r="G237" s="115"/>
      <c r="H237" s="116"/>
      <c r="J237" s="114"/>
      <c r="K237" s="115"/>
      <c r="L237" s="116"/>
    </row>
    <row r="239" spans="1:12">
      <c r="B239" t="s">
        <v>7827</v>
      </c>
    </row>
    <row r="240" spans="1:12">
      <c r="C240" t="s">
        <v>9809</v>
      </c>
    </row>
    <row r="241" spans="2:6">
      <c r="C241" t="s">
        <v>9802</v>
      </c>
    </row>
    <row r="242" spans="2:6">
      <c r="C242" t="s">
        <v>9803</v>
      </c>
    </row>
    <row r="243" spans="2:6">
      <c r="C243" t="s">
        <v>9804</v>
      </c>
    </row>
    <row r="244" spans="2:6">
      <c r="C244" t="s">
        <v>9805</v>
      </c>
    </row>
    <row r="245" spans="2:6">
      <c r="C245" t="s">
        <v>9806</v>
      </c>
    </row>
    <row r="246" spans="2:6">
      <c r="C246" t="s">
        <v>9807</v>
      </c>
    </row>
    <row r="247" spans="2:6">
      <c r="C247" t="s">
        <v>9808</v>
      </c>
    </row>
    <row r="251" spans="2:6">
      <c r="B251" t="s">
        <v>7130</v>
      </c>
    </row>
    <row r="252" spans="2:6">
      <c r="C252" t="s">
        <v>7129</v>
      </c>
    </row>
    <row r="253" spans="2:6">
      <c r="C253" t="s">
        <v>7128</v>
      </c>
    </row>
    <row r="254" spans="2:6">
      <c r="C254" t="s">
        <v>7127</v>
      </c>
    </row>
    <row r="255" spans="2:6">
      <c r="C255" t="s">
        <v>7126</v>
      </c>
    </row>
    <row r="256" spans="2:6">
      <c r="D256" t="s">
        <v>7125</v>
      </c>
      <c r="F256" t="s">
        <v>7124</v>
      </c>
    </row>
    <row r="257" spans="3:12">
      <c r="D257" s="4" t="s">
        <v>7123</v>
      </c>
      <c r="F257" s="4" t="s">
        <v>7122</v>
      </c>
    </row>
    <row r="258" spans="3:12">
      <c r="C258" t="s">
        <v>7121</v>
      </c>
    </row>
    <row r="269" spans="3:12">
      <c r="D269" t="s">
        <v>7120</v>
      </c>
      <c r="L269" t="s">
        <v>7119</v>
      </c>
    </row>
    <row r="270" spans="3:12">
      <c r="H270" t="s">
        <v>7118</v>
      </c>
    </row>
    <row r="271" spans="3:12">
      <c r="C271" t="s">
        <v>7117</v>
      </c>
    </row>
    <row r="273" spans="3:4">
      <c r="D273" t="s">
        <v>7116</v>
      </c>
    </row>
    <row r="274" spans="3:4">
      <c r="D274" t="s">
        <v>7115</v>
      </c>
    </row>
    <row r="275" spans="3:4">
      <c r="D275" t="s">
        <v>7114</v>
      </c>
    </row>
    <row r="276" spans="3:4">
      <c r="C276" t="s">
        <v>7113</v>
      </c>
    </row>
    <row r="277" spans="3:4">
      <c r="D277" t="s">
        <v>7112</v>
      </c>
    </row>
    <row r="278" spans="3:4">
      <c r="D278" t="s">
        <v>7111</v>
      </c>
    </row>
    <row r="279" spans="3:4">
      <c r="D279" t="s">
        <v>7110</v>
      </c>
    </row>
    <row r="280" spans="3:4">
      <c r="D280" t="s">
        <v>7109</v>
      </c>
    </row>
    <row r="281" spans="3:4">
      <c r="D281" t="s">
        <v>7108</v>
      </c>
    </row>
    <row r="282" spans="3:4">
      <c r="D282" t="s">
        <v>4051</v>
      </c>
    </row>
    <row r="283" spans="3:4">
      <c r="D283" t="s">
        <v>7107</v>
      </c>
    </row>
    <row r="284" spans="3:4">
      <c r="C284" t="s">
        <v>7106</v>
      </c>
    </row>
    <row r="285" spans="3:4">
      <c r="D285" t="s">
        <v>7105</v>
      </c>
    </row>
    <row r="286" spans="3:4">
      <c r="D286" t="s">
        <v>7104</v>
      </c>
    </row>
    <row r="287" spans="3:4">
      <c r="D287" t="s">
        <v>7103</v>
      </c>
    </row>
    <row r="288" spans="3:4">
      <c r="D288" t="s">
        <v>7102</v>
      </c>
    </row>
    <row r="289" spans="2:5">
      <c r="D289" t="s">
        <v>7101</v>
      </c>
    </row>
    <row r="290" spans="2:5">
      <c r="D290" t="s">
        <v>7100</v>
      </c>
    </row>
    <row r="291" spans="2:5">
      <c r="D291" t="s">
        <v>7099</v>
      </c>
    </row>
    <row r="292" spans="2:5">
      <c r="D292" t="s">
        <v>7098</v>
      </c>
    </row>
    <row r="293" spans="2:5">
      <c r="D293" t="s">
        <v>7097</v>
      </c>
    </row>
    <row r="294" spans="2:5">
      <c r="D294" t="s">
        <v>7096</v>
      </c>
    </row>
    <row r="295" spans="2:5">
      <c r="D295" t="s">
        <v>7095</v>
      </c>
    </row>
    <row r="296" spans="2:5">
      <c r="C296" t="s">
        <v>7094</v>
      </c>
    </row>
    <row r="297" spans="2:5">
      <c r="D297" t="s">
        <v>7093</v>
      </c>
    </row>
    <row r="298" spans="2:5">
      <c r="D298" t="s">
        <v>7092</v>
      </c>
    </row>
    <row r="299" spans="2:5">
      <c r="E299" t="s">
        <v>7091</v>
      </c>
    </row>
    <row r="300" spans="2:5">
      <c r="E300" t="s">
        <v>7090</v>
      </c>
    </row>
    <row r="301" spans="2:5">
      <c r="D301" t="s">
        <v>7089</v>
      </c>
    </row>
    <row r="302" spans="2:5">
      <c r="D302" t="s">
        <v>7088</v>
      </c>
    </row>
    <row r="303" spans="2:5">
      <c r="E303" t="s">
        <v>7087</v>
      </c>
    </row>
    <row r="304" spans="2:5">
      <c r="B304" t="s">
        <v>4051</v>
      </c>
    </row>
    <row r="305" spans="3:7">
      <c r="C305" t="s">
        <v>7086</v>
      </c>
    </row>
    <row r="306" spans="3:7">
      <c r="C306" t="s">
        <v>7085</v>
      </c>
    </row>
    <row r="307" spans="3:7">
      <c r="C307" t="s">
        <v>7084</v>
      </c>
    </row>
    <row r="308" spans="3:7">
      <c r="C308" t="s">
        <v>7083</v>
      </c>
    </row>
    <row r="309" spans="3:7">
      <c r="C309" t="s">
        <v>7082</v>
      </c>
    </row>
    <row r="310" spans="3:7">
      <c r="E310" t="s">
        <v>7081</v>
      </c>
    </row>
    <row r="311" spans="3:7">
      <c r="C311" t="s">
        <v>7080</v>
      </c>
    </row>
    <row r="313" spans="3:7">
      <c r="C313" t="s">
        <v>7079</v>
      </c>
    </row>
    <row r="317" spans="3:7">
      <c r="D317" t="s">
        <v>7078</v>
      </c>
    </row>
    <row r="318" spans="3:7">
      <c r="G318" t="s">
        <v>7077</v>
      </c>
    </row>
    <row r="321" spans="2:4">
      <c r="D321" t="s">
        <v>7076</v>
      </c>
    </row>
    <row r="322" spans="2:4">
      <c r="C322" t="s">
        <v>7075</v>
      </c>
    </row>
    <row r="323" spans="2:4">
      <c r="C323" t="s">
        <v>7074</v>
      </c>
    </row>
    <row r="328" spans="2:4">
      <c r="D328" t="s">
        <v>7073</v>
      </c>
    </row>
    <row r="329" spans="2:4">
      <c r="C329" t="s">
        <v>7072</v>
      </c>
    </row>
    <row r="330" spans="2:4">
      <c r="C330" t="s">
        <v>7071</v>
      </c>
    </row>
    <row r="331" spans="2:4">
      <c r="D331" t="s">
        <v>7070</v>
      </c>
    </row>
    <row r="335" spans="2:4">
      <c r="B335" t="s">
        <v>7069</v>
      </c>
    </row>
    <row r="336" spans="2:4">
      <c r="C336" t="s">
        <v>7068</v>
      </c>
    </row>
    <row r="337" spans="2:3">
      <c r="C337" t="s">
        <v>7067</v>
      </c>
    </row>
    <row r="338" spans="2:3">
      <c r="C338" t="s">
        <v>7066</v>
      </c>
    </row>
    <row r="339" spans="2:3">
      <c r="C339" t="s">
        <v>7065</v>
      </c>
    </row>
    <row r="340" spans="2:3">
      <c r="C340" t="s">
        <v>7064</v>
      </c>
    </row>
    <row r="341" spans="2:3">
      <c r="C341" t="s">
        <v>7063</v>
      </c>
    </row>
    <row r="342" spans="2:3">
      <c r="C342" t="s">
        <v>7062</v>
      </c>
    </row>
    <row r="343" spans="2:3">
      <c r="B343" t="s">
        <v>7061</v>
      </c>
    </row>
    <row r="344" spans="2:3">
      <c r="C344" t="s">
        <v>7060</v>
      </c>
    </row>
    <row r="345" spans="2:3">
      <c r="C345" t="s">
        <v>7059</v>
      </c>
    </row>
    <row r="346" spans="2:3">
      <c r="C346" t="s">
        <v>7058</v>
      </c>
    </row>
    <row r="347" spans="2:3">
      <c r="B347" t="s">
        <v>7057</v>
      </c>
    </row>
    <row r="348" spans="2:3">
      <c r="B348" s="1" t="s">
        <v>7056</v>
      </c>
    </row>
    <row r="349" spans="2:3">
      <c r="C349" t="s">
        <v>7055</v>
      </c>
    </row>
    <row r="351" spans="2:3">
      <c r="C351" t="s">
        <v>7054</v>
      </c>
    </row>
    <row r="353" spans="2:3">
      <c r="B353" t="s">
        <v>7053</v>
      </c>
    </row>
    <row r="354" spans="2:3">
      <c r="C354" t="s">
        <v>7052</v>
      </c>
    </row>
    <row r="355" spans="2:3">
      <c r="C355" t="s">
        <v>7051</v>
      </c>
    </row>
    <row r="356" spans="2:3">
      <c r="C356" t="s">
        <v>7050</v>
      </c>
    </row>
    <row r="357" spans="2:3">
      <c r="C357" t="s">
        <v>7049</v>
      </c>
    </row>
    <row r="358" spans="2:3">
      <c r="C358" t="s">
        <v>7048</v>
      </c>
    </row>
    <row r="359" spans="2:3">
      <c r="C359" t="s">
        <v>10937</v>
      </c>
    </row>
    <row r="360" spans="2:3">
      <c r="B360" t="s">
        <v>941</v>
      </c>
    </row>
    <row r="361" spans="2:3">
      <c r="C361" t="s">
        <v>7047</v>
      </c>
    </row>
    <row r="362" spans="2:3">
      <c r="C362" t="s">
        <v>7046</v>
      </c>
    </row>
    <row r="363" spans="2:3">
      <c r="C363" t="s">
        <v>7045</v>
      </c>
    </row>
    <row r="364" spans="2:3">
      <c r="C364" t="s">
        <v>7044</v>
      </c>
    </row>
    <row r="365" spans="2:3">
      <c r="C365" t="s">
        <v>7043</v>
      </c>
    </row>
    <row r="366" spans="2:3">
      <c r="C366" t="s">
        <v>7042</v>
      </c>
    </row>
    <row r="367" spans="2:3">
      <c r="C367" t="s">
        <v>7041</v>
      </c>
    </row>
    <row r="369" spans="1:8">
      <c r="A369" t="s">
        <v>7040</v>
      </c>
      <c r="F369" s="108" t="s">
        <v>7039</v>
      </c>
      <c r="G369" s="109"/>
      <c r="H369" s="110"/>
    </row>
    <row r="370" spans="1:8" ht="15" customHeight="1">
      <c r="F370" s="111"/>
      <c r="G370" s="112"/>
      <c r="H370" s="113"/>
    </row>
    <row r="371" spans="1:8" ht="15" customHeight="1">
      <c r="B371" s="108" t="s">
        <v>7038</v>
      </c>
      <c r="C371" s="109"/>
      <c r="D371" s="110"/>
      <c r="F371" s="114"/>
      <c r="G371" s="115"/>
      <c r="H371" s="116"/>
    </row>
    <row r="372" spans="1:8">
      <c r="B372" s="111"/>
      <c r="C372" s="112"/>
      <c r="D372" s="113"/>
    </row>
    <row r="373" spans="1:8">
      <c r="B373" s="114"/>
      <c r="C373" s="115"/>
      <c r="D373" s="116"/>
      <c r="F373" s="108" t="s">
        <v>7037</v>
      </c>
      <c r="G373" s="109"/>
      <c r="H373" s="110"/>
    </row>
    <row r="374" spans="1:8">
      <c r="F374" s="111"/>
      <c r="G374" s="112"/>
      <c r="H374" s="113"/>
    </row>
    <row r="375" spans="1:8">
      <c r="F375" s="114"/>
      <c r="G375" s="115"/>
      <c r="H375" s="116"/>
    </row>
    <row r="376" spans="1:8">
      <c r="B376" t="s">
        <v>7036</v>
      </c>
    </row>
    <row r="377" spans="1:8">
      <c r="B377" t="s">
        <v>7035</v>
      </c>
    </row>
    <row r="378" spans="1:8">
      <c r="B378" t="s">
        <v>7034</v>
      </c>
    </row>
    <row r="379" spans="1:8">
      <c r="B379" t="s">
        <v>7033</v>
      </c>
    </row>
    <row r="380" spans="1:8">
      <c r="B380" t="s">
        <v>7032</v>
      </c>
    </row>
    <row r="381" spans="1:8">
      <c r="C381" t="s">
        <v>7031</v>
      </c>
    </row>
    <row r="382" spans="1:8">
      <c r="C382" t="s">
        <v>7030</v>
      </c>
    </row>
    <row r="383" spans="1:8">
      <c r="C383" t="s">
        <v>7029</v>
      </c>
    </row>
    <row r="384" spans="1:8">
      <c r="C384" t="s">
        <v>7028</v>
      </c>
    </row>
    <row r="385" spans="3:8">
      <c r="C385" t="s">
        <v>7027</v>
      </c>
    </row>
    <row r="386" spans="3:8">
      <c r="C386" t="s">
        <v>7026</v>
      </c>
    </row>
    <row r="387" spans="3:8">
      <c r="C387" t="s">
        <v>7025</v>
      </c>
    </row>
    <row r="388" spans="3:8">
      <c r="H388" t="s">
        <v>7024</v>
      </c>
    </row>
    <row r="389" spans="3:8">
      <c r="H389" t="s">
        <v>7023</v>
      </c>
    </row>
    <row r="390" spans="3:8">
      <c r="H390" t="s">
        <v>7022</v>
      </c>
    </row>
    <row r="391" spans="3:8">
      <c r="H391" t="s">
        <v>7021</v>
      </c>
    </row>
    <row r="392" spans="3:8">
      <c r="H392" t="s">
        <v>7020</v>
      </c>
    </row>
    <row r="393" spans="3:8">
      <c r="H393" t="s">
        <v>7019</v>
      </c>
    </row>
    <row r="394" spans="3:8">
      <c r="H394" t="s">
        <v>7018</v>
      </c>
    </row>
    <row r="395" spans="3:8">
      <c r="H395" t="s">
        <v>7017</v>
      </c>
    </row>
    <row r="396" spans="3:8">
      <c r="H396" t="s">
        <v>7016</v>
      </c>
    </row>
    <row r="397" spans="3:8">
      <c r="H397" t="s">
        <v>7015</v>
      </c>
    </row>
    <row r="398" spans="3:8">
      <c r="H398" t="s">
        <v>7014</v>
      </c>
    </row>
    <row r="399" spans="3:8">
      <c r="H399" t="s">
        <v>7011</v>
      </c>
    </row>
    <row r="400" spans="3:8">
      <c r="H400" t="s">
        <v>7013</v>
      </c>
    </row>
    <row r="406" spans="3:4">
      <c r="C406" t="s">
        <v>7012</v>
      </c>
    </row>
    <row r="407" spans="3:4">
      <c r="D407" t="s">
        <v>7011</v>
      </c>
    </row>
    <row r="408" spans="3:4">
      <c r="D408" t="s">
        <v>7010</v>
      </c>
    </row>
    <row r="409" spans="3:4">
      <c r="D409" t="s">
        <v>7009</v>
      </c>
    </row>
    <row r="410" spans="3:4">
      <c r="D410" t="s">
        <v>7008</v>
      </c>
    </row>
    <row r="411" spans="3:4">
      <c r="D411" t="s">
        <v>7007</v>
      </c>
    </row>
    <row r="412" spans="3:4">
      <c r="D412" t="s">
        <v>7006</v>
      </c>
    </row>
    <row r="413" spans="3:4">
      <c r="D413" t="s">
        <v>7005</v>
      </c>
    </row>
    <row r="414" spans="3:4">
      <c r="D414" t="s">
        <v>7004</v>
      </c>
    </row>
    <row r="415" spans="3:4">
      <c r="D415" t="s">
        <v>7003</v>
      </c>
    </row>
    <row r="416" spans="3:4">
      <c r="D416" t="s">
        <v>7002</v>
      </c>
    </row>
    <row r="417" spans="2:4">
      <c r="D417" t="s">
        <v>7001</v>
      </c>
    </row>
    <row r="418" spans="2:4">
      <c r="C418" t="s">
        <v>7000</v>
      </c>
    </row>
    <row r="419" spans="2:4">
      <c r="D419" t="s">
        <v>6999</v>
      </c>
    </row>
    <row r="422" spans="2:4">
      <c r="D422" t="s">
        <v>6998</v>
      </c>
    </row>
    <row r="423" spans="2:4">
      <c r="B423" t="s">
        <v>5736</v>
      </c>
    </row>
    <row r="424" spans="2:4">
      <c r="C424" t="s">
        <v>5110</v>
      </c>
    </row>
    <row r="425" spans="2:4">
      <c r="C425" t="s">
        <v>6997</v>
      </c>
    </row>
    <row r="426" spans="2:4">
      <c r="C426" t="s">
        <v>6996</v>
      </c>
    </row>
    <row r="427" spans="2:4">
      <c r="C427" t="s">
        <v>6995</v>
      </c>
    </row>
    <row r="428" spans="2:4">
      <c r="C428" t="s">
        <v>6994</v>
      </c>
    </row>
    <row r="429" spans="2:4">
      <c r="C429" t="s">
        <v>6993</v>
      </c>
    </row>
    <row r="430" spans="2:4">
      <c r="C430" t="s">
        <v>6992</v>
      </c>
    </row>
    <row r="431" spans="2:4">
      <c r="C431" t="s">
        <v>6991</v>
      </c>
    </row>
    <row r="432" spans="2:4">
      <c r="C432" t="s">
        <v>6990</v>
      </c>
    </row>
    <row r="433" spans="2:11">
      <c r="C433" t="s">
        <v>6989</v>
      </c>
    </row>
    <row r="434" spans="2:11">
      <c r="C434" t="s">
        <v>6988</v>
      </c>
    </row>
    <row r="435" spans="2:11">
      <c r="C435" t="s">
        <v>6987</v>
      </c>
    </row>
    <row r="436" spans="2:11">
      <c r="C436" t="s">
        <v>6986</v>
      </c>
    </row>
    <row r="437" spans="2:11">
      <c r="C437" t="s">
        <v>6985</v>
      </c>
    </row>
    <row r="438" spans="2:11">
      <c r="B438" t="s">
        <v>6984</v>
      </c>
    </row>
    <row r="439" spans="2:11">
      <c r="C439" t="s">
        <v>6983</v>
      </c>
    </row>
    <row r="446" spans="2:11">
      <c r="K446" t="s">
        <v>6982</v>
      </c>
    </row>
    <row r="447" spans="2:11">
      <c r="K447" t="s">
        <v>6981</v>
      </c>
    </row>
    <row r="448" spans="2:11">
      <c r="K448" t="s">
        <v>6980</v>
      </c>
    </row>
    <row r="453" spans="2:4">
      <c r="B453" t="s">
        <v>6979</v>
      </c>
    </row>
    <row r="454" spans="2:4">
      <c r="C454" t="s">
        <v>6978</v>
      </c>
    </row>
    <row r="455" spans="2:4">
      <c r="C455" t="s">
        <v>6977</v>
      </c>
    </row>
    <row r="456" spans="2:4">
      <c r="C456" t="s">
        <v>6976</v>
      </c>
    </row>
    <row r="457" spans="2:4">
      <c r="C457" t="s">
        <v>6975</v>
      </c>
    </row>
    <row r="458" spans="2:4">
      <c r="C458" t="s">
        <v>6974</v>
      </c>
    </row>
    <row r="459" spans="2:4">
      <c r="C459" t="s">
        <v>6973</v>
      </c>
    </row>
    <row r="460" spans="2:4">
      <c r="C460" t="s">
        <v>6972</v>
      </c>
    </row>
    <row r="461" spans="2:4">
      <c r="C461" t="s">
        <v>6971</v>
      </c>
    </row>
    <row r="462" spans="2:4">
      <c r="C462" t="s">
        <v>6970</v>
      </c>
    </row>
    <row r="463" spans="2:4">
      <c r="D463" t="s">
        <v>6969</v>
      </c>
    </row>
    <row r="464" spans="2:4">
      <c r="D464" t="s">
        <v>6968</v>
      </c>
    </row>
    <row r="465" spans="2:4">
      <c r="B465" t="s">
        <v>6967</v>
      </c>
    </row>
    <row r="466" spans="2:4">
      <c r="C466" t="s">
        <v>6966</v>
      </c>
    </row>
    <row r="467" spans="2:4">
      <c r="C467" t="s">
        <v>6965</v>
      </c>
    </row>
    <row r="468" spans="2:4">
      <c r="C468" t="s">
        <v>6964</v>
      </c>
    </row>
    <row r="469" spans="2:4">
      <c r="D469" t="s">
        <v>6963</v>
      </c>
    </row>
    <row r="470" spans="2:4">
      <c r="D470" t="s">
        <v>6962</v>
      </c>
    </row>
    <row r="471" spans="2:4">
      <c r="C471" t="s">
        <v>6961</v>
      </c>
    </row>
    <row r="472" spans="2:4">
      <c r="D472" t="s">
        <v>6960</v>
      </c>
    </row>
    <row r="473" spans="2:4">
      <c r="C473" t="s">
        <v>399</v>
      </c>
    </row>
    <row r="474" spans="2:4">
      <c r="D474" t="s">
        <v>6959</v>
      </c>
    </row>
    <row r="475" spans="2:4">
      <c r="D475" t="s">
        <v>6958</v>
      </c>
    </row>
    <row r="478" spans="2:4">
      <c r="D478" t="s">
        <v>6957</v>
      </c>
    </row>
    <row r="479" spans="2:4">
      <c r="D479" t="s">
        <v>6956</v>
      </c>
    </row>
    <row r="482" spans="1:4">
      <c r="D482" t="s">
        <v>6955</v>
      </c>
    </row>
    <row r="485" spans="1:4">
      <c r="D485" t="s">
        <v>6954</v>
      </c>
    </row>
    <row r="488" spans="1:4">
      <c r="D488" t="s">
        <v>6953</v>
      </c>
    </row>
    <row r="489" spans="1:4">
      <c r="C489" t="s">
        <v>6952</v>
      </c>
    </row>
    <row r="490" spans="1:4">
      <c r="D490" t="s">
        <v>6951</v>
      </c>
    </row>
    <row r="491" spans="1:4">
      <c r="C491" t="s">
        <v>6950</v>
      </c>
    </row>
    <row r="492" spans="1:4">
      <c r="D492" t="s">
        <v>6949</v>
      </c>
    </row>
    <row r="496" spans="1:4">
      <c r="A496" t="s">
        <v>6948</v>
      </c>
    </row>
    <row r="497" spans="2:7">
      <c r="B497" t="s">
        <v>6469</v>
      </c>
    </row>
    <row r="498" spans="2:7">
      <c r="C498" t="s">
        <v>6947</v>
      </c>
    </row>
    <row r="499" spans="2:7">
      <c r="C499" t="s">
        <v>6946</v>
      </c>
    </row>
    <row r="500" spans="2:7">
      <c r="C500" t="s">
        <v>6945</v>
      </c>
    </row>
    <row r="502" spans="2:7">
      <c r="G502" t="s">
        <v>6944</v>
      </c>
    </row>
    <row r="505" spans="2:7">
      <c r="G505" t="s">
        <v>6943</v>
      </c>
    </row>
    <row r="509" spans="2:7">
      <c r="B509" t="s">
        <v>6942</v>
      </c>
    </row>
    <row r="510" spans="2:7">
      <c r="C510" t="s">
        <v>4058</v>
      </c>
    </row>
    <row r="511" spans="2:7">
      <c r="D511" t="s">
        <v>6941</v>
      </c>
    </row>
    <row r="512" spans="2:7">
      <c r="C512" t="s">
        <v>6940</v>
      </c>
      <c r="D512" t="s">
        <v>6939</v>
      </c>
    </row>
    <row r="513" spans="2:4">
      <c r="C513" t="s">
        <v>6938</v>
      </c>
    </row>
    <row r="514" spans="2:4">
      <c r="D514" t="s">
        <v>6937</v>
      </c>
    </row>
    <row r="515" spans="2:4">
      <c r="C515" t="s">
        <v>407</v>
      </c>
    </row>
    <row r="516" spans="2:4">
      <c r="B516" t="s">
        <v>6936</v>
      </c>
    </row>
    <row r="517" spans="2:4">
      <c r="C517" t="s">
        <v>6935</v>
      </c>
    </row>
    <row r="518" spans="2:4">
      <c r="C518" t="s">
        <v>6934</v>
      </c>
    </row>
    <row r="519" spans="2:4">
      <c r="C519" t="s">
        <v>6933</v>
      </c>
    </row>
    <row r="520" spans="2:4">
      <c r="C520" t="s">
        <v>6932</v>
      </c>
    </row>
    <row r="521" spans="2:4">
      <c r="B521" t="s">
        <v>6931</v>
      </c>
    </row>
    <row r="522" spans="2:4">
      <c r="C522" t="s">
        <v>6930</v>
      </c>
    </row>
    <row r="523" spans="2:4">
      <c r="C523" t="s">
        <v>6929</v>
      </c>
    </row>
    <row r="524" spans="2:4">
      <c r="C524" t="s">
        <v>6928</v>
      </c>
    </row>
    <row r="525" spans="2:4">
      <c r="C525" t="s">
        <v>6927</v>
      </c>
    </row>
    <row r="526" spans="2:4">
      <c r="C526" t="s">
        <v>6926</v>
      </c>
    </row>
    <row r="527" spans="2:4">
      <c r="B527" t="s">
        <v>6925</v>
      </c>
    </row>
    <row r="528" spans="2:4">
      <c r="C528" t="s">
        <v>6924</v>
      </c>
    </row>
    <row r="529" spans="2:4">
      <c r="D529" t="s">
        <v>6923</v>
      </c>
    </row>
    <row r="530" spans="2:4">
      <c r="D530" t="s">
        <v>6922</v>
      </c>
    </row>
    <row r="531" spans="2:4">
      <c r="D531" t="s">
        <v>6921</v>
      </c>
    </row>
    <row r="532" spans="2:4">
      <c r="D532" t="s">
        <v>6920</v>
      </c>
    </row>
    <row r="533" spans="2:4">
      <c r="C533" t="s">
        <v>6919</v>
      </c>
    </row>
    <row r="534" spans="2:4">
      <c r="D534" t="s">
        <v>6918</v>
      </c>
    </row>
    <row r="535" spans="2:4">
      <c r="D535" t="s">
        <v>6917</v>
      </c>
    </row>
    <row r="536" spans="2:4">
      <c r="D536" t="s">
        <v>6916</v>
      </c>
    </row>
    <row r="537" spans="2:4">
      <c r="D537" t="s">
        <v>6915</v>
      </c>
    </row>
    <row r="538" spans="2:4">
      <c r="D538" t="s">
        <v>6914</v>
      </c>
    </row>
    <row r="539" spans="2:4">
      <c r="C539" t="s">
        <v>6913</v>
      </c>
    </row>
    <row r="540" spans="2:4">
      <c r="D540" t="s">
        <v>6912</v>
      </c>
    </row>
    <row r="541" spans="2:4">
      <c r="D541" t="s">
        <v>6911</v>
      </c>
    </row>
    <row r="542" spans="2:4">
      <c r="D542" t="s">
        <v>6910</v>
      </c>
    </row>
    <row r="543" spans="2:4">
      <c r="D543" t="s">
        <v>6909</v>
      </c>
    </row>
    <row r="544" spans="2:4">
      <c r="B544" t="s">
        <v>6908</v>
      </c>
    </row>
    <row r="545" spans="1:9">
      <c r="C545" t="s">
        <v>6907</v>
      </c>
    </row>
    <row r="546" spans="1:9">
      <c r="A546" t="s">
        <v>6906</v>
      </c>
    </row>
    <row r="547" spans="1:9">
      <c r="B547" t="s">
        <v>6905</v>
      </c>
    </row>
    <row r="548" spans="1:9">
      <c r="B548" t="s">
        <v>6904</v>
      </c>
    </row>
    <row r="549" spans="1:9">
      <c r="B549" t="s">
        <v>6903</v>
      </c>
    </row>
    <row r="550" spans="1:9">
      <c r="B550" t="s">
        <v>6902</v>
      </c>
    </row>
    <row r="551" spans="1:9">
      <c r="I551" t="s">
        <v>6901</v>
      </c>
    </row>
    <row r="552" spans="1:9">
      <c r="I552" t="s">
        <v>6900</v>
      </c>
    </row>
    <row r="553" spans="1:9">
      <c r="I553" t="s">
        <v>6899</v>
      </c>
    </row>
    <row r="555" spans="1:9">
      <c r="I555" t="s">
        <v>6898</v>
      </c>
    </row>
    <row r="562" spans="3:9">
      <c r="I562" t="s">
        <v>6897</v>
      </c>
    </row>
    <row r="563" spans="3:9">
      <c r="I563" t="s">
        <v>6896</v>
      </c>
    </row>
    <row r="564" spans="3:9">
      <c r="I564" t="s">
        <v>6895</v>
      </c>
    </row>
    <row r="565" spans="3:9">
      <c r="I565" t="s">
        <v>6894</v>
      </c>
    </row>
    <row r="576" spans="3:9">
      <c r="C576" t="s">
        <v>6893</v>
      </c>
    </row>
    <row r="577" spans="3:3">
      <c r="C577" t="s">
        <v>6892</v>
      </c>
    </row>
    <row r="598" spans="3:10">
      <c r="C598" t="s">
        <v>6891</v>
      </c>
    </row>
    <row r="599" spans="3:10">
      <c r="J599" t="s">
        <v>6890</v>
      </c>
    </row>
    <row r="600" spans="3:10" ht="17.25">
      <c r="C600" t="s">
        <v>6889</v>
      </c>
    </row>
    <row r="602" spans="3:10">
      <c r="C602" t="s">
        <v>6888</v>
      </c>
    </row>
    <row r="603" spans="3:10">
      <c r="D603" t="s">
        <v>6887</v>
      </c>
    </row>
    <row r="604" spans="3:10">
      <c r="D604" t="s">
        <v>6886</v>
      </c>
    </row>
    <row r="605" spans="3:10">
      <c r="D605" t="s">
        <v>6885</v>
      </c>
    </row>
    <row r="606" spans="3:10">
      <c r="D606" t="s">
        <v>6884</v>
      </c>
    </row>
    <row r="607" spans="3:10">
      <c r="D607" t="s">
        <v>6883</v>
      </c>
    </row>
    <row r="608" spans="3:10">
      <c r="D608" t="s">
        <v>6882</v>
      </c>
    </row>
    <row r="609" spans="5:5">
      <c r="E609" t="s">
        <v>6881</v>
      </c>
    </row>
    <row r="610" spans="5:5">
      <c r="E610" t="s">
        <v>6880</v>
      </c>
    </row>
    <row r="611" spans="5:5">
      <c r="E611" t="s">
        <v>6879</v>
      </c>
    </row>
    <row r="612" spans="5:5">
      <c r="E612" t="s">
        <v>6878</v>
      </c>
    </row>
    <row r="613" spans="5:5">
      <c r="E613" t="s">
        <v>6877</v>
      </c>
    </row>
    <row r="625" spans="3:5">
      <c r="D625" t="s">
        <v>6876</v>
      </c>
    </row>
    <row r="626" spans="3:5">
      <c r="E626" t="s">
        <v>6875</v>
      </c>
    </row>
    <row r="627" spans="3:5">
      <c r="D627" t="s">
        <v>6874</v>
      </c>
    </row>
    <row r="628" spans="3:5">
      <c r="C628" t="s">
        <v>6873</v>
      </c>
    </row>
    <row r="629" spans="3:5">
      <c r="D629" t="s">
        <v>6872</v>
      </c>
    </row>
    <row r="630" spans="3:5">
      <c r="D630" t="s">
        <v>6871</v>
      </c>
    </row>
    <row r="631" spans="3:5">
      <c r="D631" t="s">
        <v>6870</v>
      </c>
    </row>
    <row r="632" spans="3:5">
      <c r="D632" t="s">
        <v>6869</v>
      </c>
    </row>
    <row r="636" spans="3:5">
      <c r="C636" t="s">
        <v>6868</v>
      </c>
    </row>
    <row r="651" spans="2:3">
      <c r="B651" t="s">
        <v>6867</v>
      </c>
    </row>
    <row r="652" spans="2:3">
      <c r="C652" t="s">
        <v>6866</v>
      </c>
    </row>
    <row r="653" spans="2:3">
      <c r="C653" t="s">
        <v>6865</v>
      </c>
    </row>
    <row r="654" spans="2:3">
      <c r="C654" t="s">
        <v>6864</v>
      </c>
    </row>
    <row r="655" spans="2:3">
      <c r="C655" t="s">
        <v>6863</v>
      </c>
    </row>
    <row r="656" spans="2:3">
      <c r="C656" t="s">
        <v>6862</v>
      </c>
    </row>
    <row r="657" spans="2:3">
      <c r="C657" t="s">
        <v>6861</v>
      </c>
    </row>
    <row r="658" spans="2:3">
      <c r="C658" t="s">
        <v>6860</v>
      </c>
    </row>
    <row r="660" spans="2:3">
      <c r="B660" t="s">
        <v>6859</v>
      </c>
    </row>
    <row r="661" spans="2:3">
      <c r="C661" t="s">
        <v>6858</v>
      </c>
    </row>
    <row r="662" spans="2:3">
      <c r="C662" t="s">
        <v>6857</v>
      </c>
    </row>
    <row r="663" spans="2:3">
      <c r="C663" t="s">
        <v>6856</v>
      </c>
    </row>
    <row r="664" spans="2:3">
      <c r="C664" t="s">
        <v>6855</v>
      </c>
    </row>
    <row r="665" spans="2:3">
      <c r="C665" t="s">
        <v>6854</v>
      </c>
    </row>
    <row r="666" spans="2:3">
      <c r="C666" t="s">
        <v>6853</v>
      </c>
    </row>
    <row r="667" spans="2:3">
      <c r="C667" t="s">
        <v>6852</v>
      </c>
    </row>
    <row r="668" spans="2:3">
      <c r="C668" t="s">
        <v>6851</v>
      </c>
    </row>
    <row r="669" spans="2:3">
      <c r="C669" t="s">
        <v>6850</v>
      </c>
    </row>
    <row r="670" spans="2:3">
      <c r="C670" t="s">
        <v>6849</v>
      </c>
    </row>
    <row r="671" spans="2:3">
      <c r="C671" t="s">
        <v>6848</v>
      </c>
    </row>
    <row r="672" spans="2:3">
      <c r="C672" t="s">
        <v>6847</v>
      </c>
    </row>
    <row r="688" spans="3:3">
      <c r="C688" t="s">
        <v>6846</v>
      </c>
    </row>
    <row r="689" spans="3:9">
      <c r="I689" t="s">
        <v>6845</v>
      </c>
    </row>
    <row r="690" spans="3:9">
      <c r="C690" t="s">
        <v>6844</v>
      </c>
    </row>
    <row r="691" spans="3:9">
      <c r="C691" t="s">
        <v>6843</v>
      </c>
    </row>
    <row r="692" spans="3:9">
      <c r="C692" t="s">
        <v>6842</v>
      </c>
    </row>
    <row r="693" spans="3:9">
      <c r="C693" t="s">
        <v>6841</v>
      </c>
    </row>
    <row r="694" spans="3:9">
      <c r="C694" t="s">
        <v>6840</v>
      </c>
    </row>
    <row r="695" spans="3:9">
      <c r="C695" t="s">
        <v>6839</v>
      </c>
    </row>
    <row r="696" spans="3:9">
      <c r="C696" s="1" t="s">
        <v>6838</v>
      </c>
    </row>
    <row r="697" spans="3:9">
      <c r="C697" t="s">
        <v>6837</v>
      </c>
    </row>
    <row r="698" spans="3:9">
      <c r="C698" t="s">
        <v>6836</v>
      </c>
    </row>
    <row r="699" spans="3:9">
      <c r="C699" t="s">
        <v>6835</v>
      </c>
    </row>
    <row r="700" spans="3:9">
      <c r="C700" t="s">
        <v>6834</v>
      </c>
    </row>
    <row r="701" spans="3:9">
      <c r="C701" t="s">
        <v>6833</v>
      </c>
    </row>
    <row r="702" spans="3:9">
      <c r="C702" t="s">
        <v>6832</v>
      </c>
    </row>
    <row r="703" spans="3:9">
      <c r="C703" t="s">
        <v>6831</v>
      </c>
    </row>
    <row r="704" spans="3:9">
      <c r="C704" t="s">
        <v>6830</v>
      </c>
    </row>
    <row r="705" spans="3:3">
      <c r="C705" t="s">
        <v>6829</v>
      </c>
    </row>
    <row r="706" spans="3:3">
      <c r="C706" t="s">
        <v>6828</v>
      </c>
    </row>
    <row r="707" spans="3:3">
      <c r="C707" t="s">
        <v>6827</v>
      </c>
    </row>
    <row r="746" spans="2:3">
      <c r="B746" t="s">
        <v>6826</v>
      </c>
    </row>
    <row r="747" spans="2:3">
      <c r="C747" t="s">
        <v>6825</v>
      </c>
    </row>
    <row r="748" spans="2:3">
      <c r="C748" t="s">
        <v>6824</v>
      </c>
    </row>
    <row r="749" spans="2:3">
      <c r="C749" t="s">
        <v>6823</v>
      </c>
    </row>
    <row r="752" spans="2:3">
      <c r="B752" t="s">
        <v>6822</v>
      </c>
    </row>
    <row r="753" spans="3:3">
      <c r="C753" t="s">
        <v>6821</v>
      </c>
    </row>
    <row r="754" spans="3:3">
      <c r="C754" t="s">
        <v>6820</v>
      </c>
    </row>
    <row r="755" spans="3:3">
      <c r="C755" t="s">
        <v>6819</v>
      </c>
    </row>
    <row r="756" spans="3:3">
      <c r="C756" t="s">
        <v>6818</v>
      </c>
    </row>
    <row r="769" spans="2:4">
      <c r="B769" t="s">
        <v>6817</v>
      </c>
    </row>
    <row r="770" spans="2:4">
      <c r="C770" t="s">
        <v>6816</v>
      </c>
    </row>
    <row r="771" spans="2:4">
      <c r="C771" t="s">
        <v>6815</v>
      </c>
    </row>
    <row r="772" spans="2:4">
      <c r="C772" t="s">
        <v>6814</v>
      </c>
    </row>
    <row r="773" spans="2:4">
      <c r="C773" t="s">
        <v>6813</v>
      </c>
    </row>
    <row r="774" spans="2:4">
      <c r="C774" t="s">
        <v>6812</v>
      </c>
    </row>
    <row r="775" spans="2:4">
      <c r="C775" t="s">
        <v>6811</v>
      </c>
    </row>
    <row r="776" spans="2:4">
      <c r="C776" t="s">
        <v>6810</v>
      </c>
    </row>
    <row r="777" spans="2:4">
      <c r="C777" t="s">
        <v>6809</v>
      </c>
    </row>
    <row r="778" spans="2:4">
      <c r="D778" t="s">
        <v>6808</v>
      </c>
    </row>
    <row r="779" spans="2:4">
      <c r="D779" t="s">
        <v>6807</v>
      </c>
    </row>
    <row r="780" spans="2:4">
      <c r="D780" t="s">
        <v>6806</v>
      </c>
    </row>
    <row r="781" spans="2:4">
      <c r="D781" t="s">
        <v>6805</v>
      </c>
    </row>
    <row r="782" spans="2:4">
      <c r="D782" t="s">
        <v>6804</v>
      </c>
    </row>
    <row r="783" spans="2:4">
      <c r="D783" t="s">
        <v>6803</v>
      </c>
    </row>
    <row r="784" spans="2:4">
      <c r="D784" t="s">
        <v>6802</v>
      </c>
    </row>
    <row r="785" spans="2:4">
      <c r="D785" t="s">
        <v>6801</v>
      </c>
    </row>
    <row r="786" spans="2:4">
      <c r="D786" t="s">
        <v>6800</v>
      </c>
    </row>
    <row r="787" spans="2:4">
      <c r="C787" t="s">
        <v>6799</v>
      </c>
    </row>
    <row r="788" spans="2:4">
      <c r="B788" t="s">
        <v>6798</v>
      </c>
    </row>
    <row r="796" spans="2:4">
      <c r="C796" t="s">
        <v>6797</v>
      </c>
    </row>
    <row r="797" spans="2:4">
      <c r="D797" t="s">
        <v>6796</v>
      </c>
    </row>
    <row r="798" spans="2:4">
      <c r="D798" t="s">
        <v>6795</v>
      </c>
    </row>
    <row r="799" spans="2:4">
      <c r="D799" t="s">
        <v>6794</v>
      </c>
    </row>
    <row r="800" spans="2:4">
      <c r="D800" t="s">
        <v>6793</v>
      </c>
    </row>
    <row r="801" spans="4:6">
      <c r="E801" t="s">
        <v>6792</v>
      </c>
    </row>
    <row r="802" spans="4:6">
      <c r="E802" t="s">
        <v>6791</v>
      </c>
    </row>
    <row r="803" spans="4:6">
      <c r="E803" t="s">
        <v>6790</v>
      </c>
    </row>
    <row r="804" spans="4:6" ht="15.75">
      <c r="E804" s="32" t="s">
        <v>6789</v>
      </c>
    </row>
    <row r="805" spans="4:6">
      <c r="E805" t="s">
        <v>6788</v>
      </c>
    </row>
    <row r="806" spans="4:6">
      <c r="F806" t="s">
        <v>6787</v>
      </c>
    </row>
    <row r="807" spans="4:6">
      <c r="F807" t="s">
        <v>6786</v>
      </c>
    </row>
    <row r="808" spans="4:6">
      <c r="F808" t="s">
        <v>6785</v>
      </c>
    </row>
    <row r="809" spans="4:6">
      <c r="D809" t="s">
        <v>6784</v>
      </c>
    </row>
    <row r="810" spans="4:6">
      <c r="E810" t="s">
        <v>6783</v>
      </c>
    </row>
    <row r="811" spans="4:6">
      <c r="E811" t="s">
        <v>6782</v>
      </c>
    </row>
    <row r="812" spans="4:6">
      <c r="E812" t="s">
        <v>6781</v>
      </c>
    </row>
    <row r="818" spans="4:5">
      <c r="D818" t="s">
        <v>6780</v>
      </c>
    </row>
    <row r="819" spans="4:5">
      <c r="E819" t="s">
        <v>6779</v>
      </c>
    </row>
    <row r="820" spans="4:5">
      <c r="E820" t="s">
        <v>6778</v>
      </c>
    </row>
    <row r="821" spans="4:5">
      <c r="E821" t="s">
        <v>6777</v>
      </c>
    </row>
    <row r="827" spans="4:5">
      <c r="E827" t="s">
        <v>6776</v>
      </c>
    </row>
    <row r="828" spans="4:5">
      <c r="E828" t="s">
        <v>6775</v>
      </c>
    </row>
    <row r="829" spans="4:5">
      <c r="E829" t="s">
        <v>6774</v>
      </c>
    </row>
    <row r="830" spans="4:5">
      <c r="E830" t="s">
        <v>6773</v>
      </c>
    </row>
    <row r="831" spans="4:5">
      <c r="E831" t="s">
        <v>6772</v>
      </c>
    </row>
    <row r="832" spans="4:5">
      <c r="E832" t="s">
        <v>6771</v>
      </c>
    </row>
    <row r="833" spans="4:5">
      <c r="E833" t="s">
        <v>6770</v>
      </c>
    </row>
    <row r="834" spans="4:5">
      <c r="E834" t="s">
        <v>6769</v>
      </c>
    </row>
    <row r="842" spans="4:5">
      <c r="E842" t="s">
        <v>6768</v>
      </c>
    </row>
    <row r="843" spans="4:5">
      <c r="E843" t="s">
        <v>6767</v>
      </c>
    </row>
    <row r="844" spans="4:5">
      <c r="E844" t="s">
        <v>6766</v>
      </c>
    </row>
    <row r="845" spans="4:5">
      <c r="E845" t="s">
        <v>6765</v>
      </c>
    </row>
    <row r="846" spans="4:5">
      <c r="D846" t="s">
        <v>6764</v>
      </c>
    </row>
    <row r="847" spans="4:5">
      <c r="D847" t="s">
        <v>6763</v>
      </c>
    </row>
    <row r="848" spans="4:5">
      <c r="D848" t="s">
        <v>6762</v>
      </c>
    </row>
    <row r="850" spans="3:5">
      <c r="D850" t="s">
        <v>6761</v>
      </c>
    </row>
    <row r="851" spans="3:5">
      <c r="E851" t="s">
        <v>6760</v>
      </c>
    </row>
    <row r="852" spans="3:5">
      <c r="E852" t="s">
        <v>6759</v>
      </c>
    </row>
    <row r="853" spans="3:5">
      <c r="E853" t="s">
        <v>6758</v>
      </c>
    </row>
    <row r="854" spans="3:5">
      <c r="C854" t="s">
        <v>6757</v>
      </c>
    </row>
    <row r="855" spans="3:5">
      <c r="D855" t="s">
        <v>6756</v>
      </c>
    </row>
    <row r="856" spans="3:5">
      <c r="D856" t="s">
        <v>6755</v>
      </c>
    </row>
    <row r="857" spans="3:5">
      <c r="D857" t="s">
        <v>6754</v>
      </c>
    </row>
    <row r="858" spans="3:5">
      <c r="D858" t="s">
        <v>6753</v>
      </c>
    </row>
    <row r="859" spans="3:5">
      <c r="D859" t="s">
        <v>6752</v>
      </c>
    </row>
    <row r="860" spans="3:5">
      <c r="E860" t="s">
        <v>6751</v>
      </c>
    </row>
    <row r="861" spans="3:5">
      <c r="E861" t="s">
        <v>6750</v>
      </c>
    </row>
    <row r="862" spans="3:5">
      <c r="E862" t="s">
        <v>6749</v>
      </c>
    </row>
    <row r="863" spans="3:5">
      <c r="E863" t="s">
        <v>6748</v>
      </c>
    </row>
    <row r="864" spans="3:5">
      <c r="E864" t="s">
        <v>6747</v>
      </c>
    </row>
    <row r="865" spans="6:6">
      <c r="F865" t="s">
        <v>6746</v>
      </c>
    </row>
    <row r="866" spans="6:6">
      <c r="F866" t="s">
        <v>6745</v>
      </c>
    </row>
    <row r="867" spans="6:6">
      <c r="F867" t="s">
        <v>6744</v>
      </c>
    </row>
    <row r="880" spans="6:6">
      <c r="F880" t="s">
        <v>6743</v>
      </c>
    </row>
    <row r="881" spans="6:7">
      <c r="F881" t="s">
        <v>6742</v>
      </c>
    </row>
    <row r="882" spans="6:7">
      <c r="F882" t="s">
        <v>6741</v>
      </c>
    </row>
    <row r="883" spans="6:7">
      <c r="F883" t="s">
        <v>6740</v>
      </c>
    </row>
    <row r="884" spans="6:7">
      <c r="F884" t="s">
        <v>6739</v>
      </c>
    </row>
    <row r="885" spans="6:7">
      <c r="G885" t="s">
        <v>6738</v>
      </c>
    </row>
    <row r="886" spans="6:7">
      <c r="G886" t="s">
        <v>6737</v>
      </c>
    </row>
    <row r="887" spans="6:7">
      <c r="G887" t="s">
        <v>6736</v>
      </c>
    </row>
    <row r="888" spans="6:7">
      <c r="F888" t="s">
        <v>6735</v>
      </c>
    </row>
    <row r="889" spans="6:7">
      <c r="F889" t="s">
        <v>6734</v>
      </c>
    </row>
    <row r="890" spans="6:7">
      <c r="F890" t="s">
        <v>6733</v>
      </c>
    </row>
    <row r="891" spans="6:7">
      <c r="F891" t="s">
        <v>6732</v>
      </c>
    </row>
    <row r="892" spans="6:7">
      <c r="F892" t="s">
        <v>6731</v>
      </c>
    </row>
    <row r="893" spans="6:7">
      <c r="F893" t="s">
        <v>6730</v>
      </c>
    </row>
    <row r="894" spans="6:7">
      <c r="F894" t="s">
        <v>6729</v>
      </c>
    </row>
    <row r="895" spans="6:7">
      <c r="F895" t="s">
        <v>6728</v>
      </c>
    </row>
    <row r="906" spans="4:6">
      <c r="F906" t="s">
        <v>6727</v>
      </c>
    </row>
    <row r="907" spans="4:6">
      <c r="F907" t="s">
        <v>6726</v>
      </c>
    </row>
    <row r="908" spans="4:6">
      <c r="F908" t="s">
        <v>6725</v>
      </c>
    </row>
    <row r="910" spans="4:6">
      <c r="F910" t="s">
        <v>6724</v>
      </c>
    </row>
    <row r="911" spans="4:6">
      <c r="F911" t="s">
        <v>6723</v>
      </c>
    </row>
    <row r="912" spans="4:6">
      <c r="D912" t="s">
        <v>6722</v>
      </c>
    </row>
    <row r="913" spans="5:10">
      <c r="E913" t="s">
        <v>6721</v>
      </c>
    </row>
    <row r="914" spans="5:10">
      <c r="E914" t="s">
        <v>6720</v>
      </c>
    </row>
    <row r="915" spans="5:10">
      <c r="E915" t="s">
        <v>6719</v>
      </c>
    </row>
    <row r="916" spans="5:10">
      <c r="E916" t="s">
        <v>6718</v>
      </c>
    </row>
    <row r="917" spans="5:10">
      <c r="E917" t="s">
        <v>6717</v>
      </c>
    </row>
    <row r="918" spans="5:10">
      <c r="F918" t="s">
        <v>6716</v>
      </c>
    </row>
    <row r="919" spans="5:10">
      <c r="F919" s="18" t="s">
        <v>6715</v>
      </c>
      <c r="G919" s="18"/>
      <c r="H919" s="17" t="s">
        <v>6714</v>
      </c>
      <c r="I919" s="18"/>
      <c r="J919" s="17" t="s">
        <v>2877</v>
      </c>
    </row>
    <row r="920" spans="5:10">
      <c r="F920" t="s">
        <v>6713</v>
      </c>
      <c r="H920" s="16" t="s">
        <v>6712</v>
      </c>
      <c r="J920" s="16" t="s">
        <v>6711</v>
      </c>
    </row>
    <row r="921" spans="5:10">
      <c r="F921" t="s">
        <v>6710</v>
      </c>
      <c r="H921" s="16" t="s">
        <v>1755</v>
      </c>
      <c r="J921" s="16" t="s">
        <v>6709</v>
      </c>
    </row>
    <row r="922" spans="5:10">
      <c r="F922" t="s">
        <v>6708</v>
      </c>
      <c r="H922" s="16" t="s">
        <v>6707</v>
      </c>
      <c r="J922" s="16" t="s">
        <v>6706</v>
      </c>
    </row>
    <row r="923" spans="5:10">
      <c r="F923" t="s">
        <v>6705</v>
      </c>
      <c r="H923" s="16" t="s">
        <v>6704</v>
      </c>
      <c r="J923" s="16" t="s">
        <v>6703</v>
      </c>
    </row>
    <row r="924" spans="5:10">
      <c r="F924" t="s">
        <v>6702</v>
      </c>
      <c r="H924" s="31" t="s">
        <v>6701</v>
      </c>
      <c r="J924" s="31" t="s">
        <v>6700</v>
      </c>
    </row>
    <row r="925" spans="5:10">
      <c r="E925" t="s">
        <v>6699</v>
      </c>
    </row>
    <row r="931" spans="6:8">
      <c r="F931" t="s">
        <v>6698</v>
      </c>
    </row>
    <row r="932" spans="6:8">
      <c r="G932" t="s">
        <v>6697</v>
      </c>
    </row>
    <row r="933" spans="6:8">
      <c r="G933" t="s">
        <v>6696</v>
      </c>
    </row>
    <row r="934" spans="6:8">
      <c r="G934" t="s">
        <v>6695</v>
      </c>
    </row>
    <row r="935" spans="6:8">
      <c r="G935" t="s">
        <v>6694</v>
      </c>
    </row>
    <row r="936" spans="6:8">
      <c r="G936" t="s">
        <v>6693</v>
      </c>
    </row>
    <row r="937" spans="6:8">
      <c r="H937" t="s">
        <v>6692</v>
      </c>
    </row>
    <row r="938" spans="6:8">
      <c r="H938" t="s">
        <v>6691</v>
      </c>
    </row>
    <row r="939" spans="6:8">
      <c r="H939" t="s">
        <v>6690</v>
      </c>
    </row>
    <row r="947" spans="7:9">
      <c r="H947" t="s">
        <v>6689</v>
      </c>
    </row>
    <row r="948" spans="7:9">
      <c r="H948" t="s">
        <v>6663</v>
      </c>
    </row>
    <row r="949" spans="7:9">
      <c r="I949" t="s">
        <v>6654</v>
      </c>
    </row>
    <row r="950" spans="7:9">
      <c r="I950" t="s">
        <v>6650</v>
      </c>
    </row>
    <row r="951" spans="7:9">
      <c r="I951" t="s">
        <v>6645</v>
      </c>
    </row>
    <row r="952" spans="7:9">
      <c r="I952" t="s">
        <v>6640</v>
      </c>
    </row>
    <row r="953" spans="7:9">
      <c r="I953" t="s">
        <v>6635</v>
      </c>
    </row>
    <row r="954" spans="7:9">
      <c r="G954" t="s">
        <v>6688</v>
      </c>
    </row>
    <row r="955" spans="7:9">
      <c r="H955" t="s">
        <v>6687</v>
      </c>
    </row>
    <row r="956" spans="7:9">
      <c r="H956" t="s">
        <v>6686</v>
      </c>
    </row>
    <row r="957" spans="7:9">
      <c r="H957" t="s">
        <v>6685</v>
      </c>
    </row>
    <row r="958" spans="7:9">
      <c r="H958" t="s">
        <v>6684</v>
      </c>
    </row>
    <row r="959" spans="7:9">
      <c r="I959" t="s">
        <v>6683</v>
      </c>
    </row>
    <row r="960" spans="7:9">
      <c r="I960" t="s">
        <v>6682</v>
      </c>
    </row>
    <row r="961" spans="5:9">
      <c r="I961" t="s">
        <v>6681</v>
      </c>
    </row>
    <row r="962" spans="5:9">
      <c r="G962" t="s">
        <v>6680</v>
      </c>
    </row>
    <row r="963" spans="5:9">
      <c r="H963" t="s">
        <v>6679</v>
      </c>
    </row>
    <row r="964" spans="5:9">
      <c r="I964" t="s">
        <v>6678</v>
      </c>
    </row>
    <row r="965" spans="5:9">
      <c r="I965" t="s">
        <v>6677</v>
      </c>
    </row>
    <row r="966" spans="5:9">
      <c r="I966" t="s">
        <v>6676</v>
      </c>
    </row>
    <row r="967" spans="5:9">
      <c r="H967" t="s">
        <v>6675</v>
      </c>
    </row>
    <row r="968" spans="5:9">
      <c r="I968" t="s">
        <v>6674</v>
      </c>
    </row>
    <row r="969" spans="5:9">
      <c r="I969" t="s">
        <v>6673</v>
      </c>
    </row>
    <row r="970" spans="5:9">
      <c r="I970" t="s">
        <v>6672</v>
      </c>
    </row>
    <row r="971" spans="5:9">
      <c r="G971" t="s">
        <v>6671</v>
      </c>
    </row>
    <row r="972" spans="5:9">
      <c r="H972" t="s">
        <v>6670</v>
      </c>
    </row>
    <row r="973" spans="5:9">
      <c r="H973" t="s">
        <v>6669</v>
      </c>
    </row>
    <row r="974" spans="5:9">
      <c r="H974" t="s">
        <v>6668</v>
      </c>
    </row>
    <row r="975" spans="5:9">
      <c r="E975" t="s">
        <v>6667</v>
      </c>
    </row>
    <row r="976" spans="5:9">
      <c r="H976" s="17" t="s">
        <v>1944</v>
      </c>
    </row>
    <row r="977" spans="5:13">
      <c r="F977" s="18" t="s">
        <v>5723</v>
      </c>
      <c r="G977" s="17" t="s">
        <v>5637</v>
      </c>
      <c r="H977" s="30" t="s">
        <v>6666</v>
      </c>
      <c r="I977" s="17" t="s">
        <v>6665</v>
      </c>
      <c r="K977" s="16" t="s">
        <v>6664</v>
      </c>
      <c r="M977" s="16" t="s">
        <v>6663</v>
      </c>
    </row>
    <row r="978" spans="5:13">
      <c r="F978" t="s">
        <v>6662</v>
      </c>
      <c r="G978" s="16" t="s">
        <v>6661</v>
      </c>
      <c r="H978" s="29" t="s">
        <v>6657</v>
      </c>
      <c r="I978" s="16" t="s">
        <v>6656</v>
      </c>
      <c r="K978" s="28" t="s">
        <v>6660</v>
      </c>
      <c r="M978" s="28"/>
    </row>
    <row r="979" spans="5:13">
      <c r="F979" t="s">
        <v>6659</v>
      </c>
      <c r="G979" s="16" t="s">
        <v>6658</v>
      </c>
      <c r="H979" s="29" t="s">
        <v>6657</v>
      </c>
      <c r="I979" s="16" t="s">
        <v>6656</v>
      </c>
      <c r="K979" t="s">
        <v>6655</v>
      </c>
      <c r="M979" t="s">
        <v>6654</v>
      </c>
    </row>
    <row r="980" spans="5:13">
      <c r="F980" t="s">
        <v>6653</v>
      </c>
      <c r="G980" s="16" t="s">
        <v>6648</v>
      </c>
      <c r="H980" s="29" t="s">
        <v>6632</v>
      </c>
      <c r="I980" s="16" t="s">
        <v>6652</v>
      </c>
      <c r="K980" s="16" t="s">
        <v>6651</v>
      </c>
      <c r="M980" s="16" t="s">
        <v>6650</v>
      </c>
    </row>
    <row r="981" spans="5:13">
      <c r="F981" t="s">
        <v>6649</v>
      </c>
      <c r="G981" s="16" t="s">
        <v>6648</v>
      </c>
      <c r="H981" s="29" t="s">
        <v>6648</v>
      </c>
      <c r="I981" s="16" t="s">
        <v>6647</v>
      </c>
      <c r="K981" s="16" t="s">
        <v>6646</v>
      </c>
      <c r="M981" s="16" t="s">
        <v>6645</v>
      </c>
    </row>
    <row r="982" spans="5:13">
      <c r="F982" t="s">
        <v>6644</v>
      </c>
      <c r="G982" s="16" t="s">
        <v>6643</v>
      </c>
      <c r="H982" s="29" t="s">
        <v>6632</v>
      </c>
      <c r="I982" s="16" t="s">
        <v>6642</v>
      </c>
      <c r="K982" s="16" t="s">
        <v>6641</v>
      </c>
      <c r="M982" s="16" t="s">
        <v>6640</v>
      </c>
    </row>
    <row r="983" spans="5:13">
      <c r="F983" t="s">
        <v>6639</v>
      </c>
      <c r="G983" s="16" t="s">
        <v>6638</v>
      </c>
      <c r="H983" s="29" t="s">
        <v>6637</v>
      </c>
      <c r="I983" s="16" t="s">
        <v>6636</v>
      </c>
      <c r="M983" s="16" t="s">
        <v>6635</v>
      </c>
    </row>
    <row r="984" spans="5:13">
      <c r="F984" t="s">
        <v>6634</v>
      </c>
      <c r="G984" s="16" t="s">
        <v>6633</v>
      </c>
      <c r="H984" s="29" t="s">
        <v>6632</v>
      </c>
      <c r="I984" s="16" t="s">
        <v>6631</v>
      </c>
      <c r="M984" s="28"/>
    </row>
    <row r="986" spans="5:13">
      <c r="F986" t="s">
        <v>6630</v>
      </c>
    </row>
    <row r="987" spans="5:13">
      <c r="G987" t="s">
        <v>6629</v>
      </c>
    </row>
    <row r="988" spans="5:13">
      <c r="G988" t="s">
        <v>6628</v>
      </c>
    </row>
    <row r="989" spans="5:13">
      <c r="E989" t="s">
        <v>6627</v>
      </c>
    </row>
    <row r="990" spans="5:13">
      <c r="F990" t="s">
        <v>6626</v>
      </c>
    </row>
    <row r="991" spans="5:13">
      <c r="F991" t="s">
        <v>6625</v>
      </c>
    </row>
    <row r="992" spans="5:13">
      <c r="F992" t="s">
        <v>6624</v>
      </c>
    </row>
    <row r="993" spans="6:14">
      <c r="F993" t="s">
        <v>6623</v>
      </c>
    </row>
    <row r="1004" spans="6:14">
      <c r="N1004" t="s">
        <v>6622</v>
      </c>
    </row>
    <row r="1005" spans="6:14">
      <c r="N1005" t="s">
        <v>6621</v>
      </c>
    </row>
    <row r="1006" spans="6:14">
      <c r="N1006" t="s">
        <v>6620</v>
      </c>
    </row>
    <row r="1007" spans="6:14">
      <c r="N1007" t="s">
        <v>6619</v>
      </c>
    </row>
    <row r="1009" spans="6:7">
      <c r="F1009" t="s">
        <v>6618</v>
      </c>
    </row>
    <row r="1010" spans="6:7">
      <c r="G1010" t="s">
        <v>6617</v>
      </c>
    </row>
    <row r="1011" spans="6:7">
      <c r="G1011" t="s">
        <v>6616</v>
      </c>
    </row>
    <row r="1012" spans="6:7">
      <c r="F1012" t="s">
        <v>6615</v>
      </c>
    </row>
    <row r="1013" spans="6:7">
      <c r="G1013" t="s">
        <v>6614</v>
      </c>
    </row>
    <row r="1014" spans="6:7">
      <c r="G1014" t="s">
        <v>6613</v>
      </c>
    </row>
    <row r="1016" spans="6:7">
      <c r="F1016" t="s">
        <v>6612</v>
      </c>
    </row>
    <row r="1027" spans="3:5">
      <c r="C1027" t="s">
        <v>6611</v>
      </c>
    </row>
    <row r="1028" spans="3:5">
      <c r="D1028" t="s">
        <v>6610</v>
      </c>
    </row>
    <row r="1029" spans="3:5">
      <c r="D1029" t="s">
        <v>6609</v>
      </c>
    </row>
    <row r="1030" spans="3:5">
      <c r="D1030">
        <v>1</v>
      </c>
      <c r="E1030" t="s">
        <v>6608</v>
      </c>
    </row>
    <row r="1031" spans="3:5">
      <c r="D1031">
        <v>2</v>
      </c>
      <c r="E1031" t="s">
        <v>6607</v>
      </c>
    </row>
    <row r="1032" spans="3:5">
      <c r="D1032">
        <v>3</v>
      </c>
      <c r="E1032" t="s">
        <v>6606</v>
      </c>
    </row>
    <row r="1033" spans="3:5">
      <c r="D1033">
        <v>4</v>
      </c>
      <c r="E1033" t="s">
        <v>6605</v>
      </c>
    </row>
    <row r="1045" spans="4:4">
      <c r="D1045" t="s">
        <v>6604</v>
      </c>
    </row>
    <row r="1046" spans="4:4">
      <c r="D1046" t="s">
        <v>6603</v>
      </c>
    </row>
    <row r="1047" spans="4:4">
      <c r="D1047" t="s">
        <v>6602</v>
      </c>
    </row>
    <row r="1072" spans="3:3">
      <c r="C1072" t="s">
        <v>6601</v>
      </c>
    </row>
    <row r="1073" spans="3:11">
      <c r="D1073" t="s">
        <v>6600</v>
      </c>
    </row>
    <row r="1080" spans="3:11">
      <c r="C1080" t="s">
        <v>6599</v>
      </c>
    </row>
    <row r="1081" spans="3:11">
      <c r="D1081" t="s">
        <v>6598</v>
      </c>
    </row>
    <row r="1082" spans="3:11">
      <c r="D1082" t="s">
        <v>6597</v>
      </c>
    </row>
    <row r="1083" spans="3:11">
      <c r="D1083" t="s">
        <v>6596</v>
      </c>
    </row>
    <row r="1086" spans="3:11">
      <c r="K1086" t="s">
        <v>6595</v>
      </c>
    </row>
    <row r="1087" spans="3:11">
      <c r="K1087" t="s">
        <v>6594</v>
      </c>
    </row>
    <row r="1088" spans="3:11">
      <c r="K1088" t="s">
        <v>6593</v>
      </c>
    </row>
    <row r="1091" spans="4:11">
      <c r="K1091" t="s">
        <v>6592</v>
      </c>
    </row>
    <row r="1092" spans="4:11">
      <c r="K1092" t="s">
        <v>6591</v>
      </c>
    </row>
    <row r="1094" spans="4:11">
      <c r="K1094" t="s">
        <v>6590</v>
      </c>
    </row>
    <row r="1095" spans="4:11">
      <c r="K1095" t="s">
        <v>6589</v>
      </c>
    </row>
    <row r="1099" spans="4:11">
      <c r="D1099" t="s">
        <v>6588</v>
      </c>
    </row>
    <row r="1100" spans="4:11">
      <c r="E1100" t="s">
        <v>6587</v>
      </c>
    </row>
    <row r="1101" spans="4:11">
      <c r="F1101" t="s">
        <v>6586</v>
      </c>
    </row>
    <row r="1102" spans="4:11">
      <c r="F1102" t="s">
        <v>6585</v>
      </c>
    </row>
    <row r="1103" spans="4:11">
      <c r="F1103" t="s">
        <v>6584</v>
      </c>
    </row>
    <row r="1104" spans="4:11">
      <c r="E1104" t="s">
        <v>6583</v>
      </c>
    </row>
    <row r="1105" spans="5:6">
      <c r="F1105" t="s">
        <v>6582</v>
      </c>
    </row>
    <row r="1106" spans="5:6">
      <c r="F1106" t="s">
        <v>6581</v>
      </c>
    </row>
    <row r="1107" spans="5:6">
      <c r="F1107" t="s">
        <v>6580</v>
      </c>
    </row>
    <row r="1108" spans="5:6">
      <c r="E1108" t="s">
        <v>6579</v>
      </c>
    </row>
    <row r="1109" spans="5:6">
      <c r="F1109" t="s">
        <v>6578</v>
      </c>
    </row>
    <row r="1110" spans="5:6">
      <c r="F1110" t="s">
        <v>6577</v>
      </c>
    </row>
    <row r="1111" spans="5:6">
      <c r="F1111" t="s">
        <v>6576</v>
      </c>
    </row>
    <row r="1112" spans="5:6">
      <c r="F1112" t="s">
        <v>6575</v>
      </c>
    </row>
    <row r="1113" spans="5:6">
      <c r="E1113" t="s">
        <v>6574</v>
      </c>
    </row>
    <row r="1114" spans="5:6">
      <c r="F1114" t="s">
        <v>6573</v>
      </c>
    </row>
    <row r="1115" spans="5:6">
      <c r="F1115" t="s">
        <v>6572</v>
      </c>
    </row>
    <row r="1116" spans="5:6">
      <c r="F1116" t="s">
        <v>6571</v>
      </c>
    </row>
    <row r="1117" spans="5:6">
      <c r="F1117" t="s">
        <v>6570</v>
      </c>
    </row>
    <row r="1118" spans="5:6">
      <c r="F1118" t="s">
        <v>6569</v>
      </c>
    </row>
    <row r="1132" spans="4:5">
      <c r="D1132" t="s">
        <v>6568</v>
      </c>
    </row>
    <row r="1133" spans="4:5">
      <c r="E1133" t="s">
        <v>6567</v>
      </c>
    </row>
    <row r="1134" spans="4:5">
      <c r="E1134" t="s">
        <v>6566</v>
      </c>
    </row>
    <row r="1135" spans="4:5">
      <c r="E1135" t="s">
        <v>6565</v>
      </c>
    </row>
    <row r="1136" spans="4:5">
      <c r="D1136" t="s">
        <v>6564</v>
      </c>
    </row>
    <row r="1137" spans="2:5">
      <c r="E1137" t="s">
        <v>6563</v>
      </c>
    </row>
    <row r="1138" spans="2:5">
      <c r="E1138" t="s">
        <v>6562</v>
      </c>
    </row>
    <row r="1139" spans="2:5">
      <c r="E1139" t="s">
        <v>6561</v>
      </c>
    </row>
    <row r="1143" spans="2:5">
      <c r="E1143" t="s">
        <v>6560</v>
      </c>
    </row>
    <row r="1144" spans="2:5">
      <c r="E1144" t="s">
        <v>6559</v>
      </c>
    </row>
    <row r="1145" spans="2:5">
      <c r="D1145" s="20" t="s">
        <v>10722</v>
      </c>
    </row>
    <row r="1146" spans="2:5">
      <c r="E1146" t="s">
        <v>10723</v>
      </c>
    </row>
    <row r="1149" spans="2:5" ht="13.5" customHeight="1">
      <c r="B1149" t="s">
        <v>6558</v>
      </c>
    </row>
    <row r="1150" spans="2:5">
      <c r="C1150" t="s">
        <v>4380</v>
      </c>
    </row>
    <row r="1151" spans="2:5">
      <c r="C1151" t="s">
        <v>6557</v>
      </c>
    </row>
    <row r="1152" spans="2:5">
      <c r="C1152" t="s">
        <v>6556</v>
      </c>
    </row>
    <row r="1153" spans="3:4">
      <c r="C1153" t="s">
        <v>6555</v>
      </c>
    </row>
    <row r="1154" spans="3:4">
      <c r="C1154" t="s">
        <v>6554</v>
      </c>
    </row>
    <row r="1155" spans="3:4">
      <c r="C1155" t="s">
        <v>6553</v>
      </c>
    </row>
    <row r="1156" spans="3:4">
      <c r="C1156" t="s">
        <v>6552</v>
      </c>
    </row>
    <row r="1157" spans="3:4">
      <c r="C1157" t="s">
        <v>6551</v>
      </c>
    </row>
    <row r="1158" spans="3:4">
      <c r="D1158" t="s">
        <v>6550</v>
      </c>
    </row>
    <row r="1159" spans="3:4">
      <c r="D1159" t="s">
        <v>6549</v>
      </c>
    </row>
    <row r="1160" spans="3:4">
      <c r="D1160" t="s">
        <v>6548</v>
      </c>
    </row>
    <row r="1171" spans="3:4">
      <c r="D1171" t="s">
        <v>6547</v>
      </c>
    </row>
    <row r="1172" spans="3:4">
      <c r="C1172" t="s">
        <v>6546</v>
      </c>
    </row>
    <row r="1173" spans="3:4">
      <c r="D1173" t="s">
        <v>6545</v>
      </c>
    </row>
    <row r="1174" spans="3:4">
      <c r="D1174" t="s">
        <v>6544</v>
      </c>
    </row>
    <row r="1175" spans="3:4">
      <c r="D1175" t="s">
        <v>6543</v>
      </c>
    </row>
    <row r="1176" spans="3:4">
      <c r="D1176" t="s">
        <v>6542</v>
      </c>
    </row>
    <row r="1177" spans="3:4">
      <c r="D1177" t="s">
        <v>6541</v>
      </c>
    </row>
    <row r="1178" spans="3:4">
      <c r="D1178" t="s">
        <v>6540</v>
      </c>
    </row>
    <row r="1179" spans="3:4">
      <c r="D1179" t="s">
        <v>6539</v>
      </c>
    </row>
    <row r="1180" spans="3:4">
      <c r="D1180" t="s">
        <v>6538</v>
      </c>
    </row>
    <row r="1181" spans="3:4">
      <c r="D1181" t="s">
        <v>6537</v>
      </c>
    </row>
    <row r="1182" spans="3:4">
      <c r="D1182" t="s">
        <v>6536</v>
      </c>
    </row>
    <row r="1183" spans="3:4">
      <c r="D1183" t="s">
        <v>6535</v>
      </c>
    </row>
    <row r="1184" spans="3:4">
      <c r="D1184" t="s">
        <v>6534</v>
      </c>
    </row>
    <row r="1185" spans="2:3">
      <c r="B1185" t="s">
        <v>6533</v>
      </c>
    </row>
    <row r="1186" spans="2:3">
      <c r="C1186" t="s">
        <v>6532</v>
      </c>
    </row>
    <row r="1187" spans="2:3">
      <c r="C1187" t="s">
        <v>6531</v>
      </c>
    </row>
    <row r="1188" spans="2:3">
      <c r="C1188" t="s">
        <v>6530</v>
      </c>
    </row>
    <row r="1209" spans="1:3">
      <c r="C1209" t="s">
        <v>6529</v>
      </c>
    </row>
    <row r="1210" spans="1:3">
      <c r="C1210" t="s">
        <v>6528</v>
      </c>
    </row>
    <row r="1211" spans="1:3">
      <c r="C1211" t="s">
        <v>6527</v>
      </c>
    </row>
    <row r="1212" spans="1:3">
      <c r="C1212" t="s">
        <v>6526</v>
      </c>
    </row>
    <row r="1213" spans="1:3">
      <c r="C1213" t="s">
        <v>6525</v>
      </c>
    </row>
    <row r="1214" spans="1:3">
      <c r="C1214" t="s">
        <v>6524</v>
      </c>
    </row>
    <row r="1216" spans="1:3">
      <c r="A1216" t="s">
        <v>6523</v>
      </c>
    </row>
    <row r="1217" spans="2:4">
      <c r="B1217" t="s">
        <v>6522</v>
      </c>
    </row>
    <row r="1220" spans="2:4">
      <c r="B1220" t="s">
        <v>6521</v>
      </c>
    </row>
    <row r="1221" spans="2:4">
      <c r="C1221" t="s">
        <v>6520</v>
      </c>
    </row>
    <row r="1222" spans="2:4">
      <c r="D1222" t="s">
        <v>6519</v>
      </c>
    </row>
    <row r="1223" spans="2:4">
      <c r="C1223" t="s">
        <v>6518</v>
      </c>
    </row>
    <row r="1224" spans="2:4">
      <c r="D1224" t="s">
        <v>6517</v>
      </c>
    </row>
    <row r="1225" spans="2:4">
      <c r="C1225" t="s">
        <v>5903</v>
      </c>
    </row>
    <row r="1226" spans="2:4">
      <c r="D1226" t="s">
        <v>6516</v>
      </c>
    </row>
    <row r="1227" spans="2:4">
      <c r="C1227" t="s">
        <v>6515</v>
      </c>
    </row>
    <row r="1228" spans="2:4">
      <c r="C1228" t="s">
        <v>6506</v>
      </c>
    </row>
    <row r="1229" spans="2:4">
      <c r="C1229" t="s">
        <v>6514</v>
      </c>
    </row>
    <row r="1230" spans="2:4">
      <c r="C1230" t="s">
        <v>6513</v>
      </c>
    </row>
    <row r="1231" spans="2:4">
      <c r="C1231" t="s">
        <v>6512</v>
      </c>
    </row>
    <row r="1232" spans="2:4">
      <c r="C1232" t="s">
        <v>6511</v>
      </c>
    </row>
    <row r="1233" spans="1:10">
      <c r="C1233" t="s">
        <v>6510</v>
      </c>
    </row>
    <row r="1234" spans="1:10">
      <c r="B1234" t="s">
        <v>6509</v>
      </c>
    </row>
    <row r="1235" spans="1:10">
      <c r="C1235" t="s">
        <v>6508</v>
      </c>
    </row>
    <row r="1236" spans="1:10">
      <c r="C1236" t="s">
        <v>6507</v>
      </c>
    </row>
    <row r="1237" spans="1:10">
      <c r="C1237" t="s">
        <v>6506</v>
      </c>
    </row>
    <row r="1238" spans="1:10">
      <c r="C1238" t="s">
        <v>6505</v>
      </c>
    </row>
    <row r="1239" spans="1:10">
      <c r="C1239" t="s">
        <v>6504</v>
      </c>
    </row>
    <row r="1241" spans="1:10">
      <c r="A1241" t="s">
        <v>6503</v>
      </c>
    </row>
    <row r="1242" spans="1:10">
      <c r="B1242" t="s">
        <v>6502</v>
      </c>
      <c r="J1242" s="27"/>
    </row>
    <row r="1243" spans="1:10">
      <c r="C1243" t="s">
        <v>6501</v>
      </c>
    </row>
    <row r="1244" spans="1:10">
      <c r="B1244" t="s">
        <v>6500</v>
      </c>
    </row>
    <row r="1245" spans="1:10">
      <c r="C1245" t="s">
        <v>6499</v>
      </c>
    </row>
    <row r="1246" spans="1:10">
      <c r="C1246" t="s">
        <v>6498</v>
      </c>
    </row>
    <row r="1247" spans="1:10">
      <c r="C1247" t="s">
        <v>6497</v>
      </c>
    </row>
    <row r="1248" spans="1:10">
      <c r="C1248" t="s">
        <v>6496</v>
      </c>
    </row>
    <row r="1249" spans="2:3">
      <c r="C1249" t="s">
        <v>6495</v>
      </c>
    </row>
    <row r="1250" spans="2:3">
      <c r="C1250" t="s">
        <v>6494</v>
      </c>
    </row>
    <row r="1251" spans="2:3">
      <c r="C1251" t="s">
        <v>6493</v>
      </c>
    </row>
    <row r="1252" spans="2:3">
      <c r="B1252" t="s">
        <v>6492</v>
      </c>
    </row>
    <row r="1253" spans="2:3">
      <c r="C1253" t="s">
        <v>6491</v>
      </c>
    </row>
    <row r="1254" spans="2:3">
      <c r="C1254" t="s">
        <v>6490</v>
      </c>
    </row>
    <row r="1255" spans="2:3">
      <c r="C1255" t="s">
        <v>6489</v>
      </c>
    </row>
    <row r="1256" spans="2:3" ht="18.75">
      <c r="C1256" s="26" t="s">
        <v>6488</v>
      </c>
    </row>
    <row r="1257" spans="2:3">
      <c r="C1257" t="s">
        <v>6487</v>
      </c>
    </row>
    <row r="1258" spans="2:3">
      <c r="C1258" t="s">
        <v>6486</v>
      </c>
    </row>
    <row r="1259" spans="2:3">
      <c r="C1259" t="s">
        <v>6485</v>
      </c>
    </row>
    <row r="1260" spans="2:3">
      <c r="C1260" t="s">
        <v>6484</v>
      </c>
    </row>
    <row r="1261" spans="2:3">
      <c r="B1261" t="s">
        <v>6483</v>
      </c>
    </row>
    <row r="1262" spans="2:3">
      <c r="C1262" t="s">
        <v>6482</v>
      </c>
    </row>
    <row r="1263" spans="2:3">
      <c r="C1263" t="s">
        <v>6481</v>
      </c>
    </row>
    <row r="1264" spans="2:3">
      <c r="C1264" t="s">
        <v>6480</v>
      </c>
    </row>
    <row r="1265" spans="3:5">
      <c r="D1265" t="s">
        <v>6479</v>
      </c>
    </row>
    <row r="1266" spans="3:5">
      <c r="D1266" t="s">
        <v>6478</v>
      </c>
    </row>
    <row r="1267" spans="3:5">
      <c r="D1267" t="s">
        <v>6477</v>
      </c>
    </row>
    <row r="1268" spans="3:5">
      <c r="C1268" t="s">
        <v>6476</v>
      </c>
    </row>
    <row r="1269" spans="3:5">
      <c r="D1269" t="s">
        <v>6475</v>
      </c>
    </row>
    <row r="1270" spans="3:5">
      <c r="E1270" t="s">
        <v>6474</v>
      </c>
    </row>
    <row r="1271" spans="3:5">
      <c r="D1271" t="s">
        <v>6473</v>
      </c>
    </row>
    <row r="1272" spans="3:5">
      <c r="E1272" t="s">
        <v>6472</v>
      </c>
    </row>
    <row r="1273" spans="3:5">
      <c r="E1273" t="s">
        <v>6471</v>
      </c>
    </row>
    <row r="1274" spans="3:5">
      <c r="E1274" t="s">
        <v>6470</v>
      </c>
    </row>
    <row r="1280" spans="3:5">
      <c r="D1280" t="s">
        <v>6469</v>
      </c>
    </row>
    <row r="1283" spans="4:5">
      <c r="E1283" t="s">
        <v>6468</v>
      </c>
    </row>
    <row r="1284" spans="4:5">
      <c r="E1284" t="s">
        <v>6467</v>
      </c>
    </row>
    <row r="1287" spans="4:5">
      <c r="D1287" t="s">
        <v>6466</v>
      </c>
    </row>
    <row r="1288" spans="4:5">
      <c r="E1288" t="s">
        <v>6465</v>
      </c>
    </row>
    <row r="1289" spans="4:5">
      <c r="E1289" t="s">
        <v>6464</v>
      </c>
    </row>
    <row r="1292" spans="4:5">
      <c r="E1292" t="s">
        <v>6463</v>
      </c>
    </row>
    <row r="1293" spans="4:5">
      <c r="E1293" t="s">
        <v>6462</v>
      </c>
    </row>
    <row r="1294" spans="4:5">
      <c r="E1294" t="s">
        <v>6461</v>
      </c>
    </row>
    <row r="1295" spans="4:5">
      <c r="D1295" t="s">
        <v>6460</v>
      </c>
    </row>
    <row r="1296" spans="4:5">
      <c r="E1296" t="s">
        <v>6459</v>
      </c>
    </row>
    <row r="1297" spans="2:5">
      <c r="E1297" t="s">
        <v>6458</v>
      </c>
    </row>
    <row r="1298" spans="2:5">
      <c r="E1298" t="s">
        <v>6457</v>
      </c>
    </row>
    <row r="1299" spans="2:5">
      <c r="E1299" t="s">
        <v>6456</v>
      </c>
    </row>
    <row r="1300" spans="2:5">
      <c r="E1300" t="s">
        <v>6455</v>
      </c>
    </row>
    <row r="1301" spans="2:5">
      <c r="E1301" t="s">
        <v>6454</v>
      </c>
    </row>
    <row r="1302" spans="2:5">
      <c r="B1302" t="s">
        <v>6453</v>
      </c>
    </row>
    <row r="1308" spans="2:5">
      <c r="C1308" t="s">
        <v>1551</v>
      </c>
    </row>
    <row r="1309" spans="2:5">
      <c r="D1309" t="s">
        <v>6452</v>
      </c>
    </row>
    <row r="1310" spans="2:5">
      <c r="D1310" t="s">
        <v>6451</v>
      </c>
    </row>
    <row r="1311" spans="2:5">
      <c r="D1311" t="s">
        <v>6450</v>
      </c>
    </row>
    <row r="1312" spans="2:5">
      <c r="D1312" t="s">
        <v>6449</v>
      </c>
    </row>
    <row r="1313" spans="2:8">
      <c r="D1313" t="s">
        <v>5637</v>
      </c>
      <c r="F1313" t="s">
        <v>5636</v>
      </c>
      <c r="H1313" t="s">
        <v>5635</v>
      </c>
    </row>
    <row r="1314" spans="2:8">
      <c r="D1314" t="s">
        <v>6448</v>
      </c>
      <c r="F1314" t="s">
        <v>6447</v>
      </c>
      <c r="H1314" t="s">
        <v>6446</v>
      </c>
    </row>
    <row r="1315" spans="2:8">
      <c r="D1315" t="s">
        <v>1553</v>
      </c>
      <c r="F1315" t="s">
        <v>6445</v>
      </c>
      <c r="H1315" t="s">
        <v>6444</v>
      </c>
    </row>
    <row r="1317" spans="2:8">
      <c r="C1317" t="s">
        <v>6443</v>
      </c>
    </row>
    <row r="1318" spans="2:8">
      <c r="D1318" t="s">
        <v>6442</v>
      </c>
    </row>
    <row r="1319" spans="2:8">
      <c r="D1319" t="s">
        <v>6441</v>
      </c>
    </row>
    <row r="1320" spans="2:8">
      <c r="C1320" t="s">
        <v>6440</v>
      </c>
    </row>
    <row r="1321" spans="2:8">
      <c r="D1321" t="s">
        <v>6439</v>
      </c>
    </row>
    <row r="1322" spans="2:8">
      <c r="D1322" t="s">
        <v>6438</v>
      </c>
    </row>
    <row r="1323" spans="2:8">
      <c r="D1323" t="s">
        <v>6437</v>
      </c>
    </row>
    <row r="1324" spans="2:8">
      <c r="C1324" s="2" t="s">
        <v>6299</v>
      </c>
    </row>
    <row r="1325" spans="2:8">
      <c r="B1325" t="s">
        <v>6436</v>
      </c>
    </row>
    <row r="1326" spans="2:8">
      <c r="C1326" t="s">
        <v>6435</v>
      </c>
    </row>
    <row r="1327" spans="2:8">
      <c r="C1327" t="s">
        <v>6434</v>
      </c>
    </row>
    <row r="1328" spans="2:8">
      <c r="C1328" t="s">
        <v>6433</v>
      </c>
    </row>
    <row r="1329" spans="2:12">
      <c r="C1329" t="s">
        <v>6432</v>
      </c>
    </row>
    <row r="1330" spans="2:12">
      <c r="C1330" t="s">
        <v>6431</v>
      </c>
    </row>
    <row r="1331" spans="2:12">
      <c r="D1331" t="s">
        <v>6430</v>
      </c>
    </row>
    <row r="1332" spans="2:12">
      <c r="D1332" t="s">
        <v>6429</v>
      </c>
    </row>
    <row r="1333" spans="2:12">
      <c r="C1333" t="s">
        <v>6428</v>
      </c>
    </row>
    <row r="1334" spans="2:12">
      <c r="D1334" t="s">
        <v>6427</v>
      </c>
    </row>
    <row r="1335" spans="2:12">
      <c r="D1335" t="s">
        <v>6426</v>
      </c>
    </row>
    <row r="1336" spans="2:12">
      <c r="B1336" t="s">
        <v>6425</v>
      </c>
    </row>
    <row r="1337" spans="2:12">
      <c r="C1337" t="s">
        <v>6424</v>
      </c>
    </row>
    <row r="1338" spans="2:12">
      <c r="C1338" t="s">
        <v>6423</v>
      </c>
    </row>
    <row r="1339" spans="2:12">
      <c r="C1339" t="s">
        <v>6422</v>
      </c>
    </row>
    <row r="1340" spans="2:12">
      <c r="C1340" t="s">
        <v>6421</v>
      </c>
    </row>
    <row r="1341" spans="2:12">
      <c r="D1341" t="s">
        <v>6420</v>
      </c>
    </row>
    <row r="1342" spans="2:12">
      <c r="D1342" t="s">
        <v>6419</v>
      </c>
      <c r="L1342" t="s">
        <v>6418</v>
      </c>
    </row>
    <row r="1343" spans="2:12">
      <c r="D1343" t="s">
        <v>6417</v>
      </c>
    </row>
    <row r="1344" spans="2:12">
      <c r="D1344" t="s">
        <v>6416</v>
      </c>
    </row>
    <row r="1345" spans="3:5">
      <c r="D1345" t="s">
        <v>6415</v>
      </c>
    </row>
    <row r="1346" spans="3:5">
      <c r="D1346" t="s">
        <v>6414</v>
      </c>
    </row>
    <row r="1347" spans="3:5">
      <c r="D1347" t="s">
        <v>6413</v>
      </c>
    </row>
    <row r="1348" spans="3:5">
      <c r="D1348" t="s">
        <v>6412</v>
      </c>
    </row>
    <row r="1349" spans="3:5">
      <c r="D1349" t="s">
        <v>6411</v>
      </c>
    </row>
    <row r="1350" spans="3:5">
      <c r="D1350" t="s">
        <v>6410</v>
      </c>
    </row>
    <row r="1351" spans="3:5">
      <c r="D1351" t="s">
        <v>6409</v>
      </c>
    </row>
    <row r="1352" spans="3:5">
      <c r="D1352" t="s">
        <v>6408</v>
      </c>
    </row>
    <row r="1353" spans="3:5">
      <c r="E1353" t="s">
        <v>6407</v>
      </c>
    </row>
    <row r="1354" spans="3:5">
      <c r="D1354" t="s">
        <v>6406</v>
      </c>
    </row>
    <row r="1355" spans="3:5">
      <c r="E1355" t="s">
        <v>6405</v>
      </c>
    </row>
    <row r="1356" spans="3:5">
      <c r="D1356" t="s">
        <v>6404</v>
      </c>
    </row>
    <row r="1357" spans="3:5">
      <c r="D1357" t="s">
        <v>6403</v>
      </c>
    </row>
    <row r="1358" spans="3:5">
      <c r="D1358" t="s">
        <v>6402</v>
      </c>
    </row>
    <row r="1359" spans="3:5">
      <c r="C1359" t="s">
        <v>6401</v>
      </c>
    </row>
    <row r="1360" spans="3:5">
      <c r="C1360" t="s">
        <v>5845</v>
      </c>
    </row>
    <row r="1361" spans="4:5">
      <c r="D1361" t="s">
        <v>6400</v>
      </c>
    </row>
    <row r="1362" spans="4:5">
      <c r="D1362" t="s">
        <v>6399</v>
      </c>
    </row>
    <row r="1363" spans="4:5">
      <c r="D1363" t="s">
        <v>6398</v>
      </c>
    </row>
    <row r="1364" spans="4:5">
      <c r="D1364" t="s">
        <v>6397</v>
      </c>
    </row>
    <row r="1365" spans="4:5" ht="17.25">
      <c r="D1365" t="s">
        <v>6396</v>
      </c>
    </row>
    <row r="1366" spans="4:5">
      <c r="D1366" t="s">
        <v>6395</v>
      </c>
    </row>
    <row r="1367" spans="4:5">
      <c r="E1367" t="s">
        <v>6394</v>
      </c>
    </row>
    <row r="1371" spans="4:5">
      <c r="D1371" t="s">
        <v>6393</v>
      </c>
    </row>
    <row r="1373" spans="4:5">
      <c r="D1373" t="s">
        <v>6392</v>
      </c>
    </row>
    <row r="1374" spans="4:5">
      <c r="D1374" t="s">
        <v>6391</v>
      </c>
    </row>
    <row r="1375" spans="4:5">
      <c r="D1375" t="s">
        <v>6390</v>
      </c>
    </row>
    <row r="1376" spans="4:5">
      <c r="D1376" t="s">
        <v>6389</v>
      </c>
    </row>
    <row r="1377" spans="4:5">
      <c r="D1377" t="s">
        <v>6388</v>
      </c>
    </row>
    <row r="1378" spans="4:5">
      <c r="D1378" t="s">
        <v>6387</v>
      </c>
    </row>
    <row r="1379" spans="4:5">
      <c r="D1379" t="s">
        <v>6386</v>
      </c>
    </row>
    <row r="1380" spans="4:5">
      <c r="D1380" t="s">
        <v>6385</v>
      </c>
    </row>
    <row r="1381" spans="4:5">
      <c r="D1381" t="s">
        <v>5247</v>
      </c>
    </row>
    <row r="1382" spans="4:5">
      <c r="E1382" t="s">
        <v>6384</v>
      </c>
    </row>
    <row r="1383" spans="4:5">
      <c r="E1383" t="s">
        <v>6379</v>
      </c>
    </row>
    <row r="1384" spans="4:5">
      <c r="E1384" t="s">
        <v>6383</v>
      </c>
    </row>
    <row r="1385" spans="4:5">
      <c r="E1385" t="s">
        <v>6382</v>
      </c>
    </row>
    <row r="1386" spans="4:5">
      <c r="D1386" t="s">
        <v>6381</v>
      </c>
    </row>
    <row r="1387" spans="4:5">
      <c r="E1387" t="s">
        <v>6380</v>
      </c>
    </row>
    <row r="1388" spans="4:5">
      <c r="E1388" t="s">
        <v>6379</v>
      </c>
    </row>
    <row r="1389" spans="4:5">
      <c r="E1389" t="s">
        <v>6378</v>
      </c>
    </row>
    <row r="1390" spans="4:5">
      <c r="E1390" t="s">
        <v>6377</v>
      </c>
    </row>
    <row r="1391" spans="4:5">
      <c r="D1391" t="s">
        <v>5976</v>
      </c>
    </row>
    <row r="1392" spans="4:5">
      <c r="E1392" t="s">
        <v>6376</v>
      </c>
    </row>
    <row r="1393" spans="4:5">
      <c r="E1393" t="s">
        <v>6375</v>
      </c>
    </row>
    <row r="1394" spans="4:5">
      <c r="E1394" t="s">
        <v>6374</v>
      </c>
    </row>
    <row r="1395" spans="4:5">
      <c r="D1395" t="s">
        <v>6373</v>
      </c>
    </row>
    <row r="1396" spans="4:5">
      <c r="E1396" t="s">
        <v>6372</v>
      </c>
    </row>
    <row r="1397" spans="4:5">
      <c r="E1397" t="s">
        <v>6371</v>
      </c>
    </row>
    <row r="1398" spans="4:5">
      <c r="E1398" t="s">
        <v>6370</v>
      </c>
    </row>
    <row r="1399" spans="4:5">
      <c r="E1399" t="s">
        <v>6369</v>
      </c>
    </row>
    <row r="1400" spans="4:5">
      <c r="E1400" t="s">
        <v>6368</v>
      </c>
    </row>
    <row r="1401" spans="4:5">
      <c r="E1401" t="s">
        <v>6367</v>
      </c>
    </row>
    <row r="1403" spans="4:5">
      <c r="E1403" t="s">
        <v>6366</v>
      </c>
    </row>
    <row r="1405" spans="4:5">
      <c r="E1405" t="s">
        <v>6365</v>
      </c>
    </row>
    <row r="1406" spans="4:5">
      <c r="E1406" t="s">
        <v>6364</v>
      </c>
    </row>
    <row r="1407" spans="4:5">
      <c r="E1407" s="25" t="s">
        <v>6363</v>
      </c>
    </row>
    <row r="1408" spans="4:5">
      <c r="E1408" s="25" t="s">
        <v>6362</v>
      </c>
    </row>
    <row r="1409" spans="3:5">
      <c r="E1409" s="25"/>
    </row>
    <row r="1410" spans="3:5">
      <c r="C1410" t="s">
        <v>6361</v>
      </c>
    </row>
    <row r="1411" spans="3:5">
      <c r="D1411" t="s">
        <v>6360</v>
      </c>
    </row>
    <row r="1412" spans="3:5">
      <c r="D1412" t="s">
        <v>6359</v>
      </c>
    </row>
    <row r="1413" spans="3:5">
      <c r="D1413" t="s">
        <v>6358</v>
      </c>
    </row>
    <row r="1414" spans="3:5">
      <c r="D1414" t="s">
        <v>6357</v>
      </c>
    </row>
    <row r="1415" spans="3:5">
      <c r="E1415" t="s">
        <v>6356</v>
      </c>
    </row>
    <row r="1416" spans="3:5">
      <c r="E1416" t="s">
        <v>6355</v>
      </c>
    </row>
    <row r="1417" spans="3:5">
      <c r="E1417" t="s">
        <v>6354</v>
      </c>
    </row>
    <row r="1418" spans="3:5">
      <c r="E1418" t="s">
        <v>6353</v>
      </c>
    </row>
    <row r="1419" spans="3:5">
      <c r="D1419" t="s">
        <v>6352</v>
      </c>
    </row>
    <row r="1420" spans="3:5">
      <c r="E1420" t="s">
        <v>6351</v>
      </c>
    </row>
    <row r="1421" spans="3:5">
      <c r="E1421" t="s">
        <v>6350</v>
      </c>
    </row>
    <row r="1422" spans="3:5">
      <c r="E1422" t="s">
        <v>6349</v>
      </c>
    </row>
    <row r="1423" spans="3:5">
      <c r="E1423" t="s">
        <v>6348</v>
      </c>
    </row>
    <row r="1425" spans="4:11">
      <c r="D1425" t="s">
        <v>6347</v>
      </c>
    </row>
    <row r="1426" spans="4:11">
      <c r="K1426" t="s">
        <v>6346</v>
      </c>
    </row>
    <row r="1441" spans="4:5">
      <c r="E1441" t="s">
        <v>6345</v>
      </c>
    </row>
    <row r="1442" spans="4:5">
      <c r="E1442" t="s">
        <v>6344</v>
      </c>
    </row>
    <row r="1443" spans="4:5">
      <c r="E1443" t="s">
        <v>6343</v>
      </c>
    </row>
    <row r="1444" spans="4:5">
      <c r="D1444" t="s">
        <v>2978</v>
      </c>
    </row>
    <row r="1445" spans="4:5">
      <c r="E1445" t="s">
        <v>6342</v>
      </c>
    </row>
    <row r="1446" spans="4:5">
      <c r="E1446" t="s">
        <v>6341</v>
      </c>
    </row>
    <row r="1447" spans="4:5">
      <c r="E1447" t="s">
        <v>6340</v>
      </c>
    </row>
    <row r="1448" spans="4:5">
      <c r="E1448" t="s">
        <v>6339</v>
      </c>
    </row>
    <row r="1464" spans="4:4">
      <c r="D1464" t="s">
        <v>6338</v>
      </c>
    </row>
    <row r="1480" spans="4:5">
      <c r="E1480" t="s">
        <v>6337</v>
      </c>
    </row>
    <row r="1481" spans="4:5">
      <c r="E1481" t="s">
        <v>6336</v>
      </c>
    </row>
    <row r="1482" spans="4:5">
      <c r="E1482" t="s">
        <v>6335</v>
      </c>
    </row>
    <row r="1483" spans="4:5">
      <c r="E1483" t="s">
        <v>6334</v>
      </c>
    </row>
    <row r="1484" spans="4:5">
      <c r="E1484" t="s">
        <v>6333</v>
      </c>
    </row>
    <row r="1485" spans="4:5">
      <c r="D1485" t="s">
        <v>6332</v>
      </c>
    </row>
    <row r="1486" spans="4:5">
      <c r="E1486" t="s">
        <v>6331</v>
      </c>
    </row>
    <row r="1487" spans="4:5">
      <c r="E1487" t="s">
        <v>6330</v>
      </c>
    </row>
    <row r="1490" spans="3:5">
      <c r="E1490" t="s">
        <v>6329</v>
      </c>
    </row>
    <row r="1491" spans="3:5">
      <c r="E1491" t="s">
        <v>6328</v>
      </c>
    </row>
    <row r="1492" spans="3:5">
      <c r="D1492" t="s">
        <v>6327</v>
      </c>
    </row>
    <row r="1493" spans="3:5">
      <c r="E1493" t="s">
        <v>6326</v>
      </c>
    </row>
    <row r="1494" spans="3:5">
      <c r="E1494" t="s">
        <v>6325</v>
      </c>
    </row>
    <row r="1495" spans="3:5">
      <c r="E1495" t="s">
        <v>6324</v>
      </c>
    </row>
    <row r="1496" spans="3:5">
      <c r="E1496" t="s">
        <v>6323</v>
      </c>
    </row>
    <row r="1497" spans="3:5">
      <c r="C1497" t="s">
        <v>6322</v>
      </c>
    </row>
    <row r="1498" spans="3:5">
      <c r="D1498" t="s">
        <v>6321</v>
      </c>
    </row>
    <row r="1499" spans="3:5">
      <c r="E1499" t="s">
        <v>6320</v>
      </c>
    </row>
    <row r="1500" spans="3:5">
      <c r="E1500" t="s">
        <v>6319</v>
      </c>
    </row>
    <row r="1501" spans="3:5">
      <c r="E1501" t="s">
        <v>6318</v>
      </c>
    </row>
    <row r="1502" spans="3:5">
      <c r="E1502" t="s">
        <v>6317</v>
      </c>
    </row>
    <row r="1518" spans="4:5">
      <c r="D1518" t="s">
        <v>6316</v>
      </c>
    </row>
    <row r="1519" spans="4:5">
      <c r="E1519" t="s">
        <v>6315</v>
      </c>
    </row>
    <row r="1520" spans="4:5">
      <c r="E1520" t="s">
        <v>6314</v>
      </c>
    </row>
    <row r="1521" spans="4:9">
      <c r="E1521" t="s">
        <v>6313</v>
      </c>
    </row>
    <row r="1522" spans="4:9">
      <c r="I1522" t="s">
        <v>6312</v>
      </c>
    </row>
    <row r="1523" spans="4:9">
      <c r="I1523" t="s">
        <v>6311</v>
      </c>
    </row>
    <row r="1524" spans="4:9">
      <c r="I1524" t="s">
        <v>6310</v>
      </c>
    </row>
    <row r="1525" spans="4:9">
      <c r="I1525" t="s">
        <v>6309</v>
      </c>
    </row>
    <row r="1526" spans="4:9">
      <c r="I1526" t="s">
        <v>6308</v>
      </c>
    </row>
    <row r="1527" spans="4:9">
      <c r="I1527" t="s">
        <v>6307</v>
      </c>
    </row>
    <row r="1528" spans="4:9">
      <c r="I1528" t="s">
        <v>6306</v>
      </c>
    </row>
    <row r="1529" spans="4:9">
      <c r="I1529" t="s">
        <v>6305</v>
      </c>
    </row>
    <row r="1530" spans="4:9">
      <c r="I1530" t="s">
        <v>6304</v>
      </c>
    </row>
    <row r="1531" spans="4:9">
      <c r="I1531" t="s">
        <v>6303</v>
      </c>
    </row>
    <row r="1532" spans="4:9">
      <c r="I1532" t="s">
        <v>6302</v>
      </c>
    </row>
    <row r="1533" spans="4:9">
      <c r="I1533" t="s">
        <v>6301</v>
      </c>
    </row>
    <row r="1534" spans="4:9">
      <c r="D1534" t="s">
        <v>6300</v>
      </c>
    </row>
    <row r="1535" spans="4:9">
      <c r="E1535" t="s">
        <v>6299</v>
      </c>
    </row>
    <row r="1536" spans="4:9">
      <c r="E1536" s="2" t="s">
        <v>6298</v>
      </c>
    </row>
    <row r="1537" spans="3:5">
      <c r="E1537" t="s">
        <v>6297</v>
      </c>
    </row>
    <row r="1538" spans="3:5">
      <c r="C1538" t="s">
        <v>6296</v>
      </c>
    </row>
    <row r="1559" spans="3:5">
      <c r="D1559" t="s">
        <v>6295</v>
      </c>
    </row>
    <row r="1560" spans="3:5">
      <c r="E1560" t="s">
        <v>6294</v>
      </c>
    </row>
    <row r="1561" spans="3:5">
      <c r="E1561" t="s">
        <v>6293</v>
      </c>
    </row>
    <row r="1562" spans="3:5">
      <c r="E1562" t="s">
        <v>6292</v>
      </c>
    </row>
    <row r="1563" spans="3:5">
      <c r="E1563" t="s">
        <v>6291</v>
      </c>
    </row>
    <row r="1564" spans="3:5">
      <c r="C1564" t="s">
        <v>6290</v>
      </c>
    </row>
    <row r="1565" spans="3:5">
      <c r="D1565" t="s">
        <v>6289</v>
      </c>
    </row>
    <row r="1566" spans="3:5">
      <c r="D1566" s="20" t="s">
        <v>6288</v>
      </c>
    </row>
    <row r="1567" spans="3:5">
      <c r="D1567" t="s">
        <v>6287</v>
      </c>
    </row>
    <row r="1568" spans="3:5">
      <c r="D1568" t="s">
        <v>6286</v>
      </c>
    </row>
    <row r="1569" spans="3:5">
      <c r="D1569" t="s">
        <v>6285</v>
      </c>
    </row>
    <row r="1570" spans="3:5">
      <c r="D1570" t="s">
        <v>6284</v>
      </c>
    </row>
    <row r="1571" spans="3:5">
      <c r="D1571" t="s">
        <v>6283</v>
      </c>
    </row>
    <row r="1572" spans="3:5">
      <c r="D1572" t="s">
        <v>6282</v>
      </c>
    </row>
    <row r="1573" spans="3:5">
      <c r="C1573" t="s">
        <v>6281</v>
      </c>
    </row>
    <row r="1574" spans="3:5">
      <c r="D1574" t="s">
        <v>6280</v>
      </c>
    </row>
    <row r="1575" spans="3:5">
      <c r="D1575" t="s">
        <v>6279</v>
      </c>
    </row>
    <row r="1576" spans="3:5">
      <c r="D1576" t="s">
        <v>6278</v>
      </c>
    </row>
    <row r="1577" spans="3:5">
      <c r="D1577" t="s">
        <v>6277</v>
      </c>
    </row>
    <row r="1578" spans="3:5">
      <c r="C1578" t="s">
        <v>6276</v>
      </c>
    </row>
    <row r="1579" spans="3:5">
      <c r="D1579" t="s">
        <v>6275</v>
      </c>
    </row>
    <row r="1580" spans="3:5">
      <c r="D1580" t="s">
        <v>6274</v>
      </c>
    </row>
    <row r="1581" spans="3:5">
      <c r="E1581" t="s">
        <v>6273</v>
      </c>
    </row>
    <row r="1582" spans="3:5">
      <c r="E1582" t="s">
        <v>6272</v>
      </c>
    </row>
    <row r="1583" spans="3:5">
      <c r="E1583" t="s">
        <v>6271</v>
      </c>
    </row>
    <row r="1584" spans="3:5">
      <c r="E1584" t="s">
        <v>6270</v>
      </c>
    </row>
    <row r="1585" spans="3:5">
      <c r="E1585" t="s">
        <v>6269</v>
      </c>
    </row>
    <row r="1586" spans="3:5">
      <c r="D1586" t="s">
        <v>6268</v>
      </c>
    </row>
    <row r="1587" spans="3:5">
      <c r="E1587" t="s">
        <v>6267</v>
      </c>
    </row>
    <row r="1588" spans="3:5">
      <c r="E1588" t="s">
        <v>6266</v>
      </c>
    </row>
    <row r="1589" spans="3:5">
      <c r="D1589" t="s">
        <v>6265</v>
      </c>
    </row>
    <row r="1590" spans="3:5">
      <c r="C1590" t="s">
        <v>6264</v>
      </c>
    </row>
    <row r="1591" spans="3:5">
      <c r="D1591" t="s">
        <v>6263</v>
      </c>
    </row>
    <row r="1592" spans="3:5">
      <c r="D1592" t="s">
        <v>6262</v>
      </c>
    </row>
    <row r="1593" spans="3:5">
      <c r="D1593" t="s">
        <v>6261</v>
      </c>
    </row>
    <row r="1594" spans="3:5">
      <c r="C1594" t="s">
        <v>6260</v>
      </c>
    </row>
    <row r="1595" spans="3:5">
      <c r="D1595" t="s">
        <v>6259</v>
      </c>
    </row>
    <row r="1596" spans="3:5">
      <c r="D1596" t="s">
        <v>6258</v>
      </c>
    </row>
    <row r="1597" spans="3:5">
      <c r="D1597" t="s">
        <v>6257</v>
      </c>
    </row>
    <row r="1598" spans="3:5">
      <c r="D1598" t="s">
        <v>6256</v>
      </c>
    </row>
    <row r="1599" spans="3:5">
      <c r="D1599" t="s">
        <v>6255</v>
      </c>
    </row>
    <row r="1600" spans="3:5">
      <c r="D1600" t="s">
        <v>6254</v>
      </c>
    </row>
    <row r="1601" spans="3:5">
      <c r="D1601" t="s">
        <v>6253</v>
      </c>
    </row>
    <row r="1602" spans="3:5">
      <c r="C1602" t="s">
        <v>6252</v>
      </c>
    </row>
    <row r="1603" spans="3:5">
      <c r="D1603" t="s">
        <v>6251</v>
      </c>
    </row>
    <row r="1604" spans="3:5">
      <c r="D1604" t="s">
        <v>6250</v>
      </c>
    </row>
    <row r="1605" spans="3:5">
      <c r="D1605" t="s">
        <v>6249</v>
      </c>
    </row>
    <row r="1606" spans="3:5">
      <c r="D1606" t="s">
        <v>6248</v>
      </c>
    </row>
    <row r="1607" spans="3:5">
      <c r="D1607" t="s">
        <v>6222</v>
      </c>
    </row>
    <row r="1608" spans="3:5">
      <c r="E1608" t="s">
        <v>6247</v>
      </c>
    </row>
    <row r="1609" spans="3:5">
      <c r="E1609" t="s">
        <v>6246</v>
      </c>
    </row>
    <row r="1610" spans="3:5">
      <c r="C1610" t="s">
        <v>6245</v>
      </c>
    </row>
    <row r="1611" spans="3:5">
      <c r="D1611" t="s">
        <v>6244</v>
      </c>
    </row>
    <row r="1612" spans="3:5">
      <c r="D1612" t="s">
        <v>6243</v>
      </c>
    </row>
    <row r="1613" spans="3:5">
      <c r="D1613" t="s">
        <v>6242</v>
      </c>
    </row>
    <row r="1614" spans="3:5">
      <c r="D1614" t="s">
        <v>6241</v>
      </c>
    </row>
    <row r="1615" spans="3:5">
      <c r="D1615" t="s">
        <v>6240</v>
      </c>
    </row>
    <row r="1616" spans="3:5">
      <c r="D1616" t="s">
        <v>6239</v>
      </c>
    </row>
    <row r="1617" spans="3:4">
      <c r="D1617" t="s">
        <v>6238</v>
      </c>
    </row>
    <row r="1618" spans="3:4">
      <c r="D1618" t="s">
        <v>6237</v>
      </c>
    </row>
    <row r="1619" spans="3:4">
      <c r="D1619" t="s">
        <v>6236</v>
      </c>
    </row>
    <row r="1620" spans="3:4">
      <c r="C1620" t="s">
        <v>6235</v>
      </c>
    </row>
    <row r="1621" spans="3:4">
      <c r="D1621" t="s">
        <v>6234</v>
      </c>
    </row>
    <row r="1622" spans="3:4">
      <c r="D1622" t="s">
        <v>6222</v>
      </c>
    </row>
    <row r="1623" spans="3:4">
      <c r="D1623" t="s">
        <v>6233</v>
      </c>
    </row>
    <row r="1624" spans="3:4">
      <c r="D1624" t="s">
        <v>6232</v>
      </c>
    </row>
    <row r="1625" spans="3:4">
      <c r="D1625" t="s">
        <v>6231</v>
      </c>
    </row>
    <row r="1626" spans="3:4">
      <c r="D1626" t="s">
        <v>6230</v>
      </c>
    </row>
    <row r="1627" spans="3:4">
      <c r="C1627" t="s">
        <v>6229</v>
      </c>
    </row>
    <row r="1628" spans="3:4">
      <c r="D1628" t="s">
        <v>6228</v>
      </c>
    </row>
    <row r="1629" spans="3:4">
      <c r="D1629" t="s">
        <v>6222</v>
      </c>
    </row>
    <row r="1630" spans="3:4">
      <c r="D1630" t="s">
        <v>6227</v>
      </c>
    </row>
    <row r="1631" spans="3:4">
      <c r="D1631" t="s">
        <v>6226</v>
      </c>
    </row>
    <row r="1632" spans="3:4">
      <c r="D1632" t="s">
        <v>6225</v>
      </c>
    </row>
    <row r="1633" spans="1:4">
      <c r="C1633" t="s">
        <v>6224</v>
      </c>
    </row>
    <row r="1634" spans="1:4">
      <c r="D1634" t="s">
        <v>6223</v>
      </c>
    </row>
    <row r="1635" spans="1:4">
      <c r="D1635" t="s">
        <v>6222</v>
      </c>
    </row>
    <row r="1636" spans="1:4">
      <c r="D1636" t="s">
        <v>6221</v>
      </c>
    </row>
    <row r="1637" spans="1:4">
      <c r="D1637" t="s">
        <v>6220</v>
      </c>
    </row>
    <row r="1638" spans="1:4">
      <c r="D1638" t="s">
        <v>6219</v>
      </c>
    </row>
    <row r="1639" spans="1:4">
      <c r="D1639" t="s">
        <v>6218</v>
      </c>
    </row>
    <row r="1640" spans="1:4">
      <c r="B1640" t="s">
        <v>6217</v>
      </c>
    </row>
    <row r="1641" spans="1:4">
      <c r="A1641" t="s">
        <v>6216</v>
      </c>
    </row>
    <row r="1642" spans="1:4">
      <c r="A1642" t="s">
        <v>6215</v>
      </c>
    </row>
    <row r="1643" spans="1:4">
      <c r="C1643" t="s">
        <v>6214</v>
      </c>
    </row>
    <row r="1645" spans="1:4">
      <c r="B1645" t="s">
        <v>6213</v>
      </c>
    </row>
    <row r="1646" spans="1:4">
      <c r="B1646" t="s">
        <v>6212</v>
      </c>
    </row>
    <row r="1647" spans="1:4">
      <c r="B1647" t="s">
        <v>6211</v>
      </c>
    </row>
    <row r="1648" spans="1:4">
      <c r="B1648" t="s">
        <v>6210</v>
      </c>
    </row>
    <row r="1649" spans="2:13">
      <c r="C1649" t="s">
        <v>6209</v>
      </c>
    </row>
    <row r="1650" spans="2:13">
      <c r="B1650" t="s">
        <v>6208</v>
      </c>
    </row>
    <row r="1651" spans="2:13">
      <c r="C1651" t="s">
        <v>6207</v>
      </c>
    </row>
    <row r="1652" spans="2:13">
      <c r="C1652" t="s">
        <v>6206</v>
      </c>
    </row>
    <row r="1653" spans="2:13">
      <c r="C1653" t="s">
        <v>6205</v>
      </c>
    </row>
    <row r="1654" spans="2:13">
      <c r="C1654" t="s">
        <v>6204</v>
      </c>
    </row>
    <row r="1655" spans="2:13">
      <c r="C1655" t="s">
        <v>6203</v>
      </c>
    </row>
    <row r="1656" spans="2:13">
      <c r="C1656" t="s">
        <v>6202</v>
      </c>
    </row>
    <row r="1658" spans="2:13">
      <c r="C1658" t="s">
        <v>6201</v>
      </c>
    </row>
    <row r="1659" spans="2:13">
      <c r="C1659" t="s">
        <v>6200</v>
      </c>
    </row>
    <row r="1661" spans="2:13">
      <c r="K1661" t="s">
        <v>6199</v>
      </c>
      <c r="L1661" t="s">
        <v>6198</v>
      </c>
    </row>
    <row r="1662" spans="2:13">
      <c r="K1662" t="s">
        <v>6197</v>
      </c>
      <c r="L1662" t="s">
        <v>6196</v>
      </c>
      <c r="M1662" t="s">
        <v>6195</v>
      </c>
    </row>
    <row r="1663" spans="2:13">
      <c r="K1663" t="s">
        <v>6194</v>
      </c>
      <c r="L1663" t="s">
        <v>6193</v>
      </c>
      <c r="M1663" t="s">
        <v>6192</v>
      </c>
    </row>
    <row r="1664" spans="2:13">
      <c r="K1664" t="s">
        <v>6191</v>
      </c>
    </row>
    <row r="1665" spans="3:11">
      <c r="K1665" t="s">
        <v>6190</v>
      </c>
    </row>
    <row r="1680" spans="3:11">
      <c r="C1680" t="s">
        <v>6189</v>
      </c>
    </row>
    <row r="1681" spans="2:4">
      <c r="C1681" t="s">
        <v>6188</v>
      </c>
    </row>
    <row r="1682" spans="2:4">
      <c r="C1682" t="s">
        <v>6187</v>
      </c>
      <c r="D1682" t="s">
        <v>6186</v>
      </c>
    </row>
    <row r="1683" spans="2:4">
      <c r="C1683" t="s">
        <v>6185</v>
      </c>
      <c r="D1683" t="s">
        <v>6184</v>
      </c>
    </row>
    <row r="1684" spans="2:4">
      <c r="C1684" t="s">
        <v>6183</v>
      </c>
    </row>
    <row r="1685" spans="2:4">
      <c r="C1685" t="s">
        <v>6182</v>
      </c>
    </row>
    <row r="1686" spans="2:4">
      <c r="B1686" t="s">
        <v>3382</v>
      </c>
    </row>
    <row r="1687" spans="2:4">
      <c r="C1687" t="s">
        <v>6181</v>
      </c>
    </row>
    <row r="1688" spans="2:4">
      <c r="C1688" t="s">
        <v>6180</v>
      </c>
    </row>
    <row r="1689" spans="2:4">
      <c r="C1689" t="s">
        <v>6179</v>
      </c>
    </row>
    <row r="1690" spans="2:4">
      <c r="C1690" t="s">
        <v>6178</v>
      </c>
    </row>
    <row r="1691" spans="2:4">
      <c r="B1691" t="s">
        <v>6177</v>
      </c>
    </row>
    <row r="1692" spans="2:4">
      <c r="C1692" t="s">
        <v>6176</v>
      </c>
    </row>
    <row r="1693" spans="2:4">
      <c r="C1693" t="s">
        <v>6175</v>
      </c>
    </row>
    <row r="1694" spans="2:4">
      <c r="B1694" t="s">
        <v>6174</v>
      </c>
    </row>
    <row r="1695" spans="2:4">
      <c r="C1695" t="s">
        <v>6173</v>
      </c>
    </row>
    <row r="1696" spans="2:4">
      <c r="C1696" t="s">
        <v>6172</v>
      </c>
    </row>
    <row r="1697" spans="3:3">
      <c r="C1697" t="s">
        <v>6171</v>
      </c>
    </row>
    <row r="1698" spans="3:3">
      <c r="C1698" t="s">
        <v>6170</v>
      </c>
    </row>
    <row r="1701" spans="3:3">
      <c r="C1701" t="s">
        <v>6169</v>
      </c>
    </row>
    <row r="1702" spans="3:3">
      <c r="C1702" t="s">
        <v>6168</v>
      </c>
    </row>
    <row r="1703" spans="3:3">
      <c r="C1703" t="s">
        <v>6167</v>
      </c>
    </row>
    <row r="1704" spans="3:3">
      <c r="C1704" t="s">
        <v>6166</v>
      </c>
    </row>
    <row r="1705" spans="3:3">
      <c r="C1705" t="s">
        <v>6165</v>
      </c>
    </row>
    <row r="1706" spans="3:3">
      <c r="C1706" t="s">
        <v>6164</v>
      </c>
    </row>
    <row r="1707" spans="3:3">
      <c r="C1707" t="s">
        <v>6163</v>
      </c>
    </row>
    <row r="1708" spans="3:3">
      <c r="C1708" t="s">
        <v>6162</v>
      </c>
    </row>
    <row r="1709" spans="3:3">
      <c r="C1709" t="s">
        <v>6161</v>
      </c>
    </row>
    <row r="1710" spans="3:3">
      <c r="C1710" t="s">
        <v>6160</v>
      </c>
    </row>
    <row r="1713" spans="2:3">
      <c r="B1713" t="s">
        <v>6159</v>
      </c>
      <c r="C1713" t="s">
        <v>6158</v>
      </c>
    </row>
    <row r="1714" spans="2:3">
      <c r="B1714" t="s">
        <v>6157</v>
      </c>
    </row>
    <row r="1735" spans="2:7">
      <c r="B1735" t="s">
        <v>6156</v>
      </c>
    </row>
    <row r="1736" spans="2:7">
      <c r="F1736" t="s">
        <v>6155</v>
      </c>
    </row>
    <row r="1737" spans="2:7">
      <c r="F1737" t="s">
        <v>6154</v>
      </c>
    </row>
    <row r="1738" spans="2:7">
      <c r="F1738" t="s">
        <v>6153</v>
      </c>
    </row>
    <row r="1739" spans="2:7">
      <c r="G1739" t="s">
        <v>6152</v>
      </c>
    </row>
    <row r="1741" spans="2:7">
      <c r="G1741" t="s">
        <v>6151</v>
      </c>
    </row>
    <row r="1743" spans="2:7">
      <c r="G1743" t="s">
        <v>6150</v>
      </c>
    </row>
    <row r="1745" spans="1:9">
      <c r="G1745" t="s">
        <v>6149</v>
      </c>
    </row>
    <row r="1746" spans="1:9">
      <c r="B1746" t="s">
        <v>6148</v>
      </c>
    </row>
    <row r="1747" spans="1:9">
      <c r="C1747" t="s">
        <v>6147</v>
      </c>
    </row>
    <row r="1748" spans="1:9">
      <c r="C1748" t="s">
        <v>6146</v>
      </c>
    </row>
    <row r="1749" spans="1:9">
      <c r="C1749" t="s">
        <v>6145</v>
      </c>
    </row>
    <row r="1751" spans="1:9">
      <c r="A1751" t="s">
        <v>6144</v>
      </c>
    </row>
    <row r="1754" spans="1:9">
      <c r="I1754" t="s">
        <v>6143</v>
      </c>
    </row>
    <row r="1755" spans="1:9">
      <c r="I1755" t="s">
        <v>6142</v>
      </c>
    </row>
    <row r="1756" spans="1:9">
      <c r="I1756" t="s">
        <v>6141</v>
      </c>
    </row>
    <row r="1757" spans="1:9">
      <c r="I1757" t="s">
        <v>6140</v>
      </c>
    </row>
    <row r="1759" spans="1:9">
      <c r="I1759" t="s">
        <v>6139</v>
      </c>
    </row>
    <row r="1760" spans="1:9">
      <c r="I1760" t="s">
        <v>6138</v>
      </c>
    </row>
    <row r="1761" spans="2:9">
      <c r="I1761" t="s">
        <v>6137</v>
      </c>
    </row>
    <row r="1763" spans="2:9">
      <c r="I1763" t="s">
        <v>6136</v>
      </c>
    </row>
    <row r="1767" spans="2:9">
      <c r="B1767" t="s">
        <v>6135</v>
      </c>
    </row>
    <row r="1768" spans="2:9">
      <c r="C1768" t="s">
        <v>6134</v>
      </c>
    </row>
    <row r="1769" spans="2:9">
      <c r="C1769" t="s">
        <v>6133</v>
      </c>
    </row>
    <row r="1770" spans="2:9">
      <c r="C1770" t="s">
        <v>6132</v>
      </c>
    </row>
    <row r="1771" spans="2:9">
      <c r="C1771" t="s">
        <v>6131</v>
      </c>
    </row>
    <row r="1772" spans="2:9">
      <c r="C1772" t="s">
        <v>6130</v>
      </c>
    </row>
    <row r="1773" spans="2:9">
      <c r="C1773" t="s">
        <v>6129</v>
      </c>
    </row>
    <row r="1789" spans="3:3">
      <c r="C1789" t="s">
        <v>6128</v>
      </c>
    </row>
    <row r="1790" spans="3:3">
      <c r="C1790" t="s">
        <v>6127</v>
      </c>
    </row>
    <row r="1791" spans="3:3">
      <c r="C1791" t="s">
        <v>6126</v>
      </c>
    </row>
    <row r="1792" spans="3:3">
      <c r="C1792" t="s">
        <v>6125</v>
      </c>
    </row>
    <row r="1793" spans="2:3">
      <c r="C1793" t="s">
        <v>6124</v>
      </c>
    </row>
    <row r="1794" spans="2:3">
      <c r="C1794" t="s">
        <v>6123</v>
      </c>
    </row>
    <row r="1795" spans="2:3">
      <c r="B1795" t="s">
        <v>6122</v>
      </c>
    </row>
    <row r="1796" spans="2:3">
      <c r="B1796" t="s">
        <v>6121</v>
      </c>
    </row>
    <row r="1797" spans="2:3">
      <c r="C1797" t="s">
        <v>6120</v>
      </c>
    </row>
    <row r="1798" spans="2:3">
      <c r="C1798" t="s">
        <v>6119</v>
      </c>
    </row>
    <row r="1799" spans="2:3">
      <c r="C1799" t="s">
        <v>6118</v>
      </c>
    </row>
    <row r="1800" spans="2:3">
      <c r="C1800" t="s">
        <v>6117</v>
      </c>
    </row>
    <row r="1801" spans="2:3">
      <c r="C1801" t="s">
        <v>6116</v>
      </c>
    </row>
    <row r="1802" spans="2:3">
      <c r="C1802" t="s">
        <v>6115</v>
      </c>
    </row>
    <row r="1821" spans="3:10">
      <c r="C1821" t="s">
        <v>6114</v>
      </c>
      <c r="J1821" t="s">
        <v>6113</v>
      </c>
    </row>
    <row r="1822" spans="3:10">
      <c r="C1822" t="s">
        <v>6112</v>
      </c>
    </row>
    <row r="1834" spans="2:3">
      <c r="C1834" t="s">
        <v>6111</v>
      </c>
    </row>
    <row r="1835" spans="2:3">
      <c r="C1835" t="s">
        <v>6110</v>
      </c>
    </row>
    <row r="1836" spans="2:3">
      <c r="B1836" t="s">
        <v>6109</v>
      </c>
    </row>
    <row r="1837" spans="2:3">
      <c r="C1837" t="s">
        <v>6108</v>
      </c>
    </row>
    <row r="1838" spans="2:3">
      <c r="C1838" t="s">
        <v>6107</v>
      </c>
    </row>
    <row r="1839" spans="2:3">
      <c r="C1839" t="s">
        <v>6106</v>
      </c>
    </row>
    <row r="1840" spans="2:3">
      <c r="C1840" t="s">
        <v>6105</v>
      </c>
    </row>
    <row r="1841" spans="3:4">
      <c r="C1841" t="s">
        <v>6104</v>
      </c>
    </row>
    <row r="1842" spans="3:4">
      <c r="C1842" t="s">
        <v>6103</v>
      </c>
    </row>
    <row r="1843" spans="3:4">
      <c r="C1843" t="s">
        <v>6102</v>
      </c>
    </row>
    <row r="1844" spans="3:4">
      <c r="C1844" t="s">
        <v>6101</v>
      </c>
    </row>
    <row r="1845" spans="3:4">
      <c r="C1845" t="s">
        <v>6100</v>
      </c>
    </row>
    <row r="1846" spans="3:4">
      <c r="C1846" t="s">
        <v>6099</v>
      </c>
    </row>
    <row r="1847" spans="3:4">
      <c r="C1847" t="s">
        <v>6098</v>
      </c>
    </row>
    <row r="1848" spans="3:4">
      <c r="C1848" t="s">
        <v>6097</v>
      </c>
    </row>
    <row r="1849" spans="3:4">
      <c r="C1849" t="s">
        <v>6096</v>
      </c>
    </row>
    <row r="1850" spans="3:4">
      <c r="C1850" t="s">
        <v>6095</v>
      </c>
    </row>
    <row r="1851" spans="3:4">
      <c r="C1851" t="s">
        <v>6094</v>
      </c>
    </row>
    <row r="1852" spans="3:4">
      <c r="C1852" t="s">
        <v>6093</v>
      </c>
    </row>
    <row r="1853" spans="3:4">
      <c r="C1853" t="s">
        <v>6092</v>
      </c>
    </row>
    <row r="1854" spans="3:4">
      <c r="D1854" t="s">
        <v>6091</v>
      </c>
    </row>
    <row r="1855" spans="3:4">
      <c r="D1855" t="s">
        <v>6090</v>
      </c>
    </row>
    <row r="1857" spans="2:16">
      <c r="P1857" t="s">
        <v>6089</v>
      </c>
    </row>
    <row r="1861" spans="2:16">
      <c r="C1861" t="s">
        <v>6088</v>
      </c>
    </row>
    <row r="1862" spans="2:16">
      <c r="C1862" t="s">
        <v>6087</v>
      </c>
    </row>
    <row r="1863" spans="2:16">
      <c r="B1863" t="s">
        <v>6086</v>
      </c>
    </row>
    <row r="1864" spans="2:16">
      <c r="C1864" t="s">
        <v>6085</v>
      </c>
    </row>
    <row r="1865" spans="2:16">
      <c r="C1865" t="s">
        <v>6084</v>
      </c>
    </row>
    <row r="1866" spans="2:16">
      <c r="C1866" t="s">
        <v>6083</v>
      </c>
    </row>
    <row r="1867" spans="2:16">
      <c r="C1867" t="s">
        <v>6082</v>
      </c>
    </row>
    <row r="1868" spans="2:16">
      <c r="C1868" t="s">
        <v>6081</v>
      </c>
    </row>
    <row r="1869" spans="2:16">
      <c r="C1869" t="s">
        <v>6080</v>
      </c>
    </row>
    <row r="1870" spans="2:16">
      <c r="C1870" t="s">
        <v>6079</v>
      </c>
    </row>
    <row r="1871" spans="2:16">
      <c r="C1871" s="1" t="s">
        <v>6078</v>
      </c>
    </row>
    <row r="1872" spans="2:16">
      <c r="C1872" t="s">
        <v>8916</v>
      </c>
    </row>
    <row r="1873" spans="2:4">
      <c r="D1873" t="s">
        <v>8917</v>
      </c>
    </row>
    <row r="1874" spans="2:4">
      <c r="D1874" t="s">
        <v>8918</v>
      </c>
    </row>
    <row r="1875" spans="2:4">
      <c r="D1875" t="s">
        <v>8919</v>
      </c>
    </row>
    <row r="1876" spans="2:4">
      <c r="D1876" s="34" t="s">
        <v>8837</v>
      </c>
    </row>
    <row r="1879" spans="2:4">
      <c r="B1879" s="1" t="s">
        <v>6077</v>
      </c>
    </row>
    <row r="1880" spans="2:4">
      <c r="B1880" s="1" t="s">
        <v>6076</v>
      </c>
    </row>
    <row r="1881" spans="2:4">
      <c r="B1881" t="s">
        <v>6075</v>
      </c>
    </row>
    <row r="1882" spans="2:4">
      <c r="C1882" t="s">
        <v>6074</v>
      </c>
    </row>
    <row r="1883" spans="2:4">
      <c r="C1883" t="s">
        <v>6073</v>
      </c>
    </row>
    <row r="1884" spans="2:4">
      <c r="C1884" t="s">
        <v>6072</v>
      </c>
    </row>
    <row r="1885" spans="2:4">
      <c r="C1885" t="s">
        <v>6071</v>
      </c>
    </row>
    <row r="1886" spans="2:4">
      <c r="C1886" s="24" t="s">
        <v>6070</v>
      </c>
    </row>
    <row r="1889" spans="1:3">
      <c r="A1889" t="s">
        <v>6069</v>
      </c>
    </row>
    <row r="1890" spans="1:3">
      <c r="B1890" t="s">
        <v>6068</v>
      </c>
    </row>
    <row r="1891" spans="1:3">
      <c r="C1891" t="s">
        <v>6067</v>
      </c>
    </row>
    <row r="1892" spans="1:3">
      <c r="C1892" t="s">
        <v>6066</v>
      </c>
    </row>
    <row r="1893" spans="1:3">
      <c r="C1893" t="s">
        <v>6065</v>
      </c>
    </row>
    <row r="1894" spans="1:3">
      <c r="B1894" t="s">
        <v>6064</v>
      </c>
    </row>
    <row r="1895" spans="1:3">
      <c r="B1895" t="s">
        <v>6063</v>
      </c>
    </row>
    <row r="1896" spans="1:3">
      <c r="B1896" t="s">
        <v>6062</v>
      </c>
    </row>
    <row r="1897" spans="1:3">
      <c r="B1897" t="s">
        <v>6061</v>
      </c>
    </row>
    <row r="1898" spans="1:3">
      <c r="B1898" t="s">
        <v>6060</v>
      </c>
    </row>
    <row r="1899" spans="1:3">
      <c r="B1899" t="s">
        <v>6059</v>
      </c>
    </row>
    <row r="1900" spans="1:3">
      <c r="B1900" t="s">
        <v>6058</v>
      </c>
    </row>
    <row r="1901" spans="1:3">
      <c r="B1901" t="s">
        <v>6057</v>
      </c>
    </row>
    <row r="1902" spans="1:3">
      <c r="B1902" t="s">
        <v>6056</v>
      </c>
    </row>
    <row r="1903" spans="1:3">
      <c r="C1903" t="s">
        <v>6055</v>
      </c>
    </row>
    <row r="1904" spans="1:3">
      <c r="C1904" t="s">
        <v>6054</v>
      </c>
    </row>
    <row r="1905" spans="2:3">
      <c r="C1905" t="s">
        <v>6053</v>
      </c>
    </row>
    <row r="1906" spans="2:3">
      <c r="C1906" t="s">
        <v>6052</v>
      </c>
    </row>
    <row r="1907" spans="2:3">
      <c r="C1907" t="s">
        <v>6051</v>
      </c>
    </row>
    <row r="1908" spans="2:3">
      <c r="C1908" t="s">
        <v>6050</v>
      </c>
    </row>
    <row r="1911" spans="2:3">
      <c r="C1911" t="s">
        <v>6049</v>
      </c>
    </row>
    <row r="1912" spans="2:3">
      <c r="B1912" t="s">
        <v>6048</v>
      </c>
    </row>
    <row r="1913" spans="2:3">
      <c r="C1913" t="s">
        <v>6047</v>
      </c>
    </row>
    <row r="1914" spans="2:3">
      <c r="C1914" t="s">
        <v>6047</v>
      </c>
    </row>
    <row r="1915" spans="2:3">
      <c r="C1915" t="s">
        <v>6046</v>
      </c>
    </row>
    <row r="1916" spans="2:3">
      <c r="C1916" t="s">
        <v>6045</v>
      </c>
    </row>
    <row r="1917" spans="2:3">
      <c r="B1917" t="s">
        <v>6044</v>
      </c>
    </row>
    <row r="1918" spans="2:3">
      <c r="C1918" t="s">
        <v>6043</v>
      </c>
    </row>
    <row r="1919" spans="2:3">
      <c r="C1919" t="s">
        <v>6042</v>
      </c>
    </row>
    <row r="1920" spans="2:3">
      <c r="C1920" t="s">
        <v>6041</v>
      </c>
    </row>
    <row r="1921" spans="3:3">
      <c r="C1921" t="s">
        <v>6040</v>
      </c>
    </row>
    <row r="1922" spans="3:3">
      <c r="C1922" t="s">
        <v>6039</v>
      </c>
    </row>
    <row r="1923" spans="3:3">
      <c r="C1923" t="s">
        <v>6038</v>
      </c>
    </row>
    <row r="1924" spans="3:3">
      <c r="C1924" t="s">
        <v>6037</v>
      </c>
    </row>
    <row r="1927" spans="3:3">
      <c r="C1927" t="s">
        <v>6036</v>
      </c>
    </row>
    <row r="1930" spans="3:3">
      <c r="C1930" t="s">
        <v>6035</v>
      </c>
    </row>
    <row r="1933" spans="3:3">
      <c r="C1933" t="s">
        <v>6034</v>
      </c>
    </row>
    <row r="1934" spans="3:3">
      <c r="C1934" t="s">
        <v>6033</v>
      </c>
    </row>
    <row r="1935" spans="3:3">
      <c r="C1935" t="s">
        <v>6032</v>
      </c>
    </row>
    <row r="1936" spans="3:3">
      <c r="C1936" t="s">
        <v>6031</v>
      </c>
    </row>
    <row r="1938" spans="1:3">
      <c r="B1938" t="s">
        <v>6030</v>
      </c>
    </row>
    <row r="1939" spans="1:3">
      <c r="C1939" t="s">
        <v>6029</v>
      </c>
    </row>
    <row r="1940" spans="1:3">
      <c r="C1940" t="s">
        <v>6028</v>
      </c>
    </row>
    <row r="1944" spans="1:3">
      <c r="C1944" t="s">
        <v>6027</v>
      </c>
    </row>
    <row r="1945" spans="1:3">
      <c r="C1945" t="s">
        <v>6026</v>
      </c>
    </row>
    <row r="1946" spans="1:3">
      <c r="C1946" t="s">
        <v>6025</v>
      </c>
    </row>
    <row r="1947" spans="1:3">
      <c r="B1947" t="s">
        <v>6024</v>
      </c>
    </row>
    <row r="1948" spans="1:3">
      <c r="B1948" t="s">
        <v>6023</v>
      </c>
    </row>
    <row r="1949" spans="1:3">
      <c r="B1949" t="s">
        <v>6022</v>
      </c>
    </row>
    <row r="1950" spans="1:3">
      <c r="A1950" t="s">
        <v>6021</v>
      </c>
    </row>
    <row r="1951" spans="1:3">
      <c r="B1951" t="s">
        <v>6020</v>
      </c>
    </row>
    <row r="1952" spans="1:3">
      <c r="C1952" t="s">
        <v>6019</v>
      </c>
    </row>
    <row r="1953" spans="2:3">
      <c r="C1953" t="s">
        <v>6018</v>
      </c>
    </row>
    <row r="1957" spans="2:3">
      <c r="C1957" t="s">
        <v>6017</v>
      </c>
    </row>
    <row r="1958" spans="2:3">
      <c r="C1958" t="s">
        <v>6016</v>
      </c>
    </row>
    <row r="1959" spans="2:3">
      <c r="C1959" t="s">
        <v>6015</v>
      </c>
    </row>
    <row r="1965" spans="2:3">
      <c r="C1965" t="s">
        <v>6014</v>
      </c>
    </row>
    <row r="1966" spans="2:3">
      <c r="C1966" t="s">
        <v>6013</v>
      </c>
    </row>
    <row r="1967" spans="2:3">
      <c r="B1967" t="s">
        <v>6012</v>
      </c>
    </row>
    <row r="1968" spans="2:3">
      <c r="C1968" t="s">
        <v>6011</v>
      </c>
    </row>
    <row r="1969" spans="3:3">
      <c r="C1969" t="s">
        <v>6010</v>
      </c>
    </row>
    <row r="1970" spans="3:3">
      <c r="C1970" t="s">
        <v>6009</v>
      </c>
    </row>
    <row r="1971" spans="3:3">
      <c r="C1971" t="s">
        <v>6008</v>
      </c>
    </row>
    <row r="1974" spans="3:3">
      <c r="C1974" t="s">
        <v>6007</v>
      </c>
    </row>
    <row r="1977" spans="3:3">
      <c r="C1977" t="s">
        <v>6006</v>
      </c>
    </row>
    <row r="1980" spans="3:3">
      <c r="C1980" t="s">
        <v>6005</v>
      </c>
    </row>
    <row r="1983" spans="3:3">
      <c r="C1983" t="s">
        <v>6004</v>
      </c>
    </row>
    <row r="1984" spans="3:3">
      <c r="C1984" t="s">
        <v>6003</v>
      </c>
    </row>
    <row r="1986" spans="1:1">
      <c r="A1986" t="s">
        <v>6002</v>
      </c>
    </row>
    <row r="1988" spans="1:1">
      <c r="A1988" t="s">
        <v>6001</v>
      </c>
    </row>
    <row r="1990" spans="1:1">
      <c r="A1990" t="s">
        <v>6000</v>
      </c>
    </row>
    <row r="2011" spans="1:3">
      <c r="A2011" t="s">
        <v>5999</v>
      </c>
    </row>
    <row r="2012" spans="1:3">
      <c r="B2012" t="s">
        <v>5998</v>
      </c>
    </row>
    <row r="2013" spans="1:3">
      <c r="B2013" t="s">
        <v>5997</v>
      </c>
    </row>
    <row r="2014" spans="1:3">
      <c r="C2014" t="s">
        <v>5996</v>
      </c>
    </row>
    <row r="2015" spans="1:3">
      <c r="C2015" t="s">
        <v>5995</v>
      </c>
    </row>
    <row r="2016" spans="1:3">
      <c r="C2016" t="s">
        <v>5994</v>
      </c>
    </row>
    <row r="2017" spans="2:3">
      <c r="C2017" t="s">
        <v>5993</v>
      </c>
    </row>
    <row r="2018" spans="2:3">
      <c r="C2018" t="s">
        <v>5992</v>
      </c>
    </row>
    <row r="2019" spans="2:3">
      <c r="B2019" t="s">
        <v>5991</v>
      </c>
    </row>
    <row r="2020" spans="2:3">
      <c r="C2020" t="s">
        <v>5990</v>
      </c>
    </row>
    <row r="2021" spans="2:3">
      <c r="C2021" t="s">
        <v>5989</v>
      </c>
    </row>
    <row r="2022" spans="2:3">
      <c r="B2022" t="s">
        <v>5988</v>
      </c>
    </row>
    <row r="2025" spans="2:3">
      <c r="C2025" t="s">
        <v>5987</v>
      </c>
    </row>
    <row r="2026" spans="2:3">
      <c r="C2026" t="s">
        <v>5986</v>
      </c>
    </row>
    <row r="2031" spans="2:3">
      <c r="C2031" t="s">
        <v>5985</v>
      </c>
    </row>
    <row r="2032" spans="2:3">
      <c r="C2032" t="s">
        <v>5984</v>
      </c>
    </row>
    <row r="2033" spans="1:3">
      <c r="C2033" t="s">
        <v>5983</v>
      </c>
    </row>
    <row r="2034" spans="1:3">
      <c r="C2034" t="s">
        <v>5982</v>
      </c>
    </row>
    <row r="2035" spans="1:3">
      <c r="C2035" t="s">
        <v>5981</v>
      </c>
    </row>
    <row r="2036" spans="1:3">
      <c r="C2036" t="s">
        <v>5980</v>
      </c>
    </row>
    <row r="2037" spans="1:3">
      <c r="C2037" t="s">
        <v>5979</v>
      </c>
    </row>
    <row r="2038" spans="1:3">
      <c r="C2038" t="s">
        <v>5978</v>
      </c>
    </row>
    <row r="2039" spans="1:3">
      <c r="B2039" t="s">
        <v>5977</v>
      </c>
    </row>
    <row r="2040" spans="1:3">
      <c r="B2040" t="s">
        <v>5976</v>
      </c>
    </row>
    <row r="2041" spans="1:3">
      <c r="C2041" t="s">
        <v>5975</v>
      </c>
    </row>
    <row r="2042" spans="1:3">
      <c r="C2042" t="s">
        <v>5974</v>
      </c>
    </row>
    <row r="2043" spans="1:3">
      <c r="C2043" t="s">
        <v>5973</v>
      </c>
    </row>
    <row r="2044" spans="1:3">
      <c r="C2044" t="s">
        <v>5972</v>
      </c>
    </row>
    <row r="2045" spans="1:3">
      <c r="A2045" t="s">
        <v>5971</v>
      </c>
    </row>
    <row r="2046" spans="1:3">
      <c r="B2046" t="s">
        <v>5970</v>
      </c>
    </row>
    <row r="2047" spans="1:3">
      <c r="B2047" t="s">
        <v>5969</v>
      </c>
    </row>
    <row r="2048" spans="1:3">
      <c r="B2048" t="s">
        <v>5968</v>
      </c>
    </row>
    <row r="2049" spans="2:3">
      <c r="B2049" t="s">
        <v>5967</v>
      </c>
    </row>
    <row r="2050" spans="2:3">
      <c r="B2050" t="s">
        <v>5966</v>
      </c>
    </row>
    <row r="2051" spans="2:3">
      <c r="C2051" t="s">
        <v>5965</v>
      </c>
    </row>
    <row r="2052" spans="2:3">
      <c r="C2052" t="s">
        <v>5964</v>
      </c>
    </row>
    <row r="2053" spans="2:3">
      <c r="C2053" t="s">
        <v>5963</v>
      </c>
    </row>
    <row r="2054" spans="2:3">
      <c r="C2054" t="s">
        <v>5962</v>
      </c>
    </row>
    <row r="2055" spans="2:3">
      <c r="B2055" t="s">
        <v>5961</v>
      </c>
    </row>
    <row r="2056" spans="2:3">
      <c r="B2056" t="s">
        <v>5960</v>
      </c>
    </row>
    <row r="2057" spans="2:3">
      <c r="C2057" t="s">
        <v>5959</v>
      </c>
    </row>
    <row r="2058" spans="2:3">
      <c r="C2058" t="s">
        <v>5958</v>
      </c>
    </row>
    <row r="2059" spans="2:3">
      <c r="B2059" t="s">
        <v>5957</v>
      </c>
    </row>
    <row r="2060" spans="2:3">
      <c r="C2060" t="s">
        <v>5956</v>
      </c>
    </row>
    <row r="2061" spans="2:3">
      <c r="C2061" t="s">
        <v>5955</v>
      </c>
    </row>
    <row r="2062" spans="2:3">
      <c r="C2062" t="s">
        <v>5954</v>
      </c>
    </row>
    <row r="2063" spans="2:3">
      <c r="C2063" t="s">
        <v>5953</v>
      </c>
    </row>
    <row r="2064" spans="2:3">
      <c r="C2064" t="s">
        <v>5952</v>
      </c>
    </row>
    <row r="2065" spans="2:3">
      <c r="C2065" t="s">
        <v>5951</v>
      </c>
    </row>
    <row r="2066" spans="2:3">
      <c r="B2066" t="s">
        <v>5950</v>
      </c>
    </row>
    <row r="2067" spans="2:3">
      <c r="C2067" t="s">
        <v>5949</v>
      </c>
    </row>
    <row r="2068" spans="2:3">
      <c r="C2068" t="s">
        <v>5948</v>
      </c>
    </row>
    <row r="2072" spans="2:3">
      <c r="B2072" t="s">
        <v>5947</v>
      </c>
    </row>
    <row r="2073" spans="2:3">
      <c r="C2073" t="s">
        <v>5946</v>
      </c>
    </row>
    <row r="2074" spans="2:3">
      <c r="C2074" t="s">
        <v>5945</v>
      </c>
    </row>
    <row r="2077" spans="2:3">
      <c r="C2077" t="s">
        <v>5944</v>
      </c>
    </row>
    <row r="2078" spans="2:3">
      <c r="C2078" t="s">
        <v>5943</v>
      </c>
    </row>
    <row r="2079" spans="2:3">
      <c r="C2079" t="s">
        <v>5942</v>
      </c>
    </row>
    <row r="2080" spans="2:3">
      <c r="C2080" t="s">
        <v>5941</v>
      </c>
    </row>
    <row r="2081" spans="2:4">
      <c r="C2081" t="s">
        <v>5940</v>
      </c>
    </row>
    <row r="2089" spans="2:4">
      <c r="B2089" s="1" t="s">
        <v>5939</v>
      </c>
    </row>
    <row r="2090" spans="2:4">
      <c r="B2090" t="s">
        <v>5938</v>
      </c>
    </row>
    <row r="2091" spans="2:4">
      <c r="C2091" t="s">
        <v>5937</v>
      </c>
    </row>
    <row r="2092" spans="2:4">
      <c r="C2092" t="s">
        <v>5936</v>
      </c>
    </row>
    <row r="2093" spans="2:4">
      <c r="C2093" t="s">
        <v>5935</v>
      </c>
    </row>
    <row r="2094" spans="2:4">
      <c r="C2094" s="1" t="s">
        <v>5934</v>
      </c>
    </row>
    <row r="2095" spans="2:4">
      <c r="D2095" t="s">
        <v>5933</v>
      </c>
    </row>
    <row r="2097" spans="2:11">
      <c r="D2097" t="s">
        <v>5932</v>
      </c>
    </row>
    <row r="2099" spans="2:11">
      <c r="D2099" t="s">
        <v>5931</v>
      </c>
    </row>
    <row r="2100" spans="2:11">
      <c r="D2100" t="s">
        <v>5930</v>
      </c>
    </row>
    <row r="2101" spans="2:11">
      <c r="D2101" t="s">
        <v>5929</v>
      </c>
    </row>
    <row r="2102" spans="2:11">
      <c r="C2102" s="1" t="s">
        <v>5928</v>
      </c>
    </row>
    <row r="2104" spans="2:11">
      <c r="C2104" t="s">
        <v>5927</v>
      </c>
    </row>
    <row r="2107" spans="2:11">
      <c r="B2107" t="s">
        <v>5926</v>
      </c>
    </row>
    <row r="2108" spans="2:11">
      <c r="C2108" t="s">
        <v>5925</v>
      </c>
    </row>
    <row r="2109" spans="2:11">
      <c r="B2109" t="s">
        <v>5924</v>
      </c>
    </row>
    <row r="2110" spans="2:11">
      <c r="K2110" t="s">
        <v>5923</v>
      </c>
    </row>
    <row r="2111" spans="2:11">
      <c r="K2111" t="s">
        <v>5922</v>
      </c>
    </row>
    <row r="2112" spans="2:11">
      <c r="K2112" t="s">
        <v>5921</v>
      </c>
    </row>
    <row r="2113" spans="11:11">
      <c r="K2113" t="s">
        <v>5920</v>
      </c>
    </row>
    <row r="2130" spans="1:4">
      <c r="A2130" t="s">
        <v>5919</v>
      </c>
    </row>
    <row r="2131" spans="1:4">
      <c r="B2131" t="s">
        <v>5918</v>
      </c>
    </row>
    <row r="2132" spans="1:4">
      <c r="B2132" t="s">
        <v>5917</v>
      </c>
    </row>
    <row r="2133" spans="1:4">
      <c r="A2133" t="s">
        <v>5916</v>
      </c>
    </row>
    <row r="2134" spans="1:4">
      <c r="B2134" t="s">
        <v>5915</v>
      </c>
    </row>
    <row r="2135" spans="1:4">
      <c r="B2135" t="s">
        <v>5914</v>
      </c>
    </row>
    <row r="2136" spans="1:4">
      <c r="B2136" t="s">
        <v>5913</v>
      </c>
    </row>
    <row r="2137" spans="1:4">
      <c r="C2137" t="s">
        <v>5912</v>
      </c>
    </row>
    <row r="2138" spans="1:4">
      <c r="C2138" t="s">
        <v>5911</v>
      </c>
    </row>
    <row r="2139" spans="1:4">
      <c r="C2139" t="s">
        <v>5910</v>
      </c>
    </row>
    <row r="2140" spans="1:4">
      <c r="D2140" t="s">
        <v>5909</v>
      </c>
    </row>
    <row r="2141" spans="1:4">
      <c r="D2141" t="s">
        <v>5908</v>
      </c>
    </row>
    <row r="2142" spans="1:4">
      <c r="D2142" t="s">
        <v>5907</v>
      </c>
    </row>
    <row r="2143" spans="1:4">
      <c r="C2143" t="s">
        <v>5906</v>
      </c>
    </row>
    <row r="2144" spans="1:4">
      <c r="B2144" t="s">
        <v>5905</v>
      </c>
    </row>
    <row r="2145" spans="2:4">
      <c r="B2145" t="s">
        <v>5904</v>
      </c>
    </row>
    <row r="2146" spans="2:4">
      <c r="C2146" t="s">
        <v>5903</v>
      </c>
    </row>
    <row r="2147" spans="2:4">
      <c r="D2147" t="s">
        <v>5902</v>
      </c>
    </row>
    <row r="2148" spans="2:4">
      <c r="D2148" t="s">
        <v>5901</v>
      </c>
    </row>
    <row r="2149" spans="2:4">
      <c r="D2149" t="s">
        <v>5900</v>
      </c>
    </row>
    <row r="2150" spans="2:4">
      <c r="D2150" t="s">
        <v>5899</v>
      </c>
    </row>
    <row r="2151" spans="2:4">
      <c r="D2151" t="s">
        <v>5898</v>
      </c>
    </row>
    <row r="2152" spans="2:4">
      <c r="D2152" t="s">
        <v>5897</v>
      </c>
    </row>
    <row r="2156" spans="2:4">
      <c r="D2156" t="s">
        <v>5896</v>
      </c>
    </row>
    <row r="2157" spans="2:4">
      <c r="D2157" t="s">
        <v>5895</v>
      </c>
    </row>
    <row r="2158" spans="2:4">
      <c r="C2158" t="s">
        <v>5894</v>
      </c>
    </row>
    <row r="2159" spans="2:4">
      <c r="D2159" t="s">
        <v>5893</v>
      </c>
    </row>
    <row r="2160" spans="2:4">
      <c r="D2160" t="s">
        <v>5892</v>
      </c>
    </row>
    <row r="2163" spans="2:4">
      <c r="C2163" t="s">
        <v>5891</v>
      </c>
    </row>
    <row r="2164" spans="2:4">
      <c r="D2164" t="s">
        <v>5890</v>
      </c>
    </row>
    <row r="2165" spans="2:4">
      <c r="C2165" t="s">
        <v>5889</v>
      </c>
    </row>
    <row r="2166" spans="2:4">
      <c r="D2166" t="s">
        <v>5888</v>
      </c>
    </row>
    <row r="2167" spans="2:4">
      <c r="C2167" t="s">
        <v>5887</v>
      </c>
    </row>
    <row r="2168" spans="2:4">
      <c r="D2168" t="s">
        <v>5886</v>
      </c>
    </row>
    <row r="2169" spans="2:4">
      <c r="B2169" t="s">
        <v>5885</v>
      </c>
    </row>
    <row r="2170" spans="2:4">
      <c r="C2170" t="s">
        <v>5884</v>
      </c>
    </row>
    <row r="2171" spans="2:4">
      <c r="C2171" t="s">
        <v>5883</v>
      </c>
    </row>
    <row r="2172" spans="2:4">
      <c r="B2172" t="s">
        <v>5882</v>
      </c>
    </row>
    <row r="2173" spans="2:4">
      <c r="C2173" t="s">
        <v>5881</v>
      </c>
    </row>
    <row r="2174" spans="2:4">
      <c r="C2174" t="s">
        <v>5880</v>
      </c>
    </row>
    <row r="2175" spans="2:4">
      <c r="C2175" t="s">
        <v>5879</v>
      </c>
    </row>
    <row r="2192" spans="3:11">
      <c r="C2192" t="s">
        <v>5878</v>
      </c>
      <c r="K2192" t="s">
        <v>5877</v>
      </c>
    </row>
    <row r="2193" spans="2:3">
      <c r="B2193" t="s">
        <v>5876</v>
      </c>
    </row>
    <row r="2194" spans="2:3">
      <c r="C2194" t="s">
        <v>5875</v>
      </c>
    </row>
    <row r="2195" spans="2:3">
      <c r="C2195" t="s">
        <v>5874</v>
      </c>
    </row>
    <row r="2196" spans="2:3">
      <c r="C2196" t="s">
        <v>5873</v>
      </c>
    </row>
    <row r="2197" spans="2:3">
      <c r="C2197" t="s">
        <v>5872</v>
      </c>
    </row>
    <row r="2198" spans="2:3">
      <c r="C2198" t="s">
        <v>5871</v>
      </c>
    </row>
    <row r="2199" spans="2:3">
      <c r="C2199" t="s">
        <v>5870</v>
      </c>
    </row>
    <row r="2200" spans="2:3">
      <c r="C2200" t="s">
        <v>5869</v>
      </c>
    </row>
    <row r="2201" spans="2:3">
      <c r="B2201" t="s">
        <v>5868</v>
      </c>
    </row>
    <row r="2202" spans="2:3">
      <c r="C2202" s="3" t="s">
        <v>5867</v>
      </c>
    </row>
    <row r="2203" spans="2:3">
      <c r="C2203" t="s">
        <v>5866</v>
      </c>
    </row>
    <row r="2204" spans="2:3">
      <c r="C2204" t="s">
        <v>5865</v>
      </c>
    </row>
    <row r="2205" spans="2:3">
      <c r="C2205" s="3" t="s">
        <v>5864</v>
      </c>
    </row>
    <row r="2206" spans="2:3">
      <c r="C2206" t="s">
        <v>5863</v>
      </c>
    </row>
    <row r="2207" spans="2:3">
      <c r="C2207" t="s">
        <v>5862</v>
      </c>
    </row>
    <row r="2208" spans="2:3">
      <c r="C2208" t="s">
        <v>5861</v>
      </c>
    </row>
    <row r="2209" spans="3:3">
      <c r="C2209" t="s">
        <v>5860</v>
      </c>
    </row>
    <row r="2210" spans="3:3">
      <c r="C2210" t="s">
        <v>5859</v>
      </c>
    </row>
    <row r="2231" spans="3:4">
      <c r="D2231" t="s">
        <v>5858</v>
      </c>
    </row>
    <row r="2232" spans="3:4">
      <c r="D2232" t="s">
        <v>5857</v>
      </c>
    </row>
    <row r="2233" spans="3:4">
      <c r="D2233" t="s">
        <v>5856</v>
      </c>
    </row>
    <row r="2234" spans="3:4">
      <c r="C2234" t="s">
        <v>5855</v>
      </c>
    </row>
    <row r="2235" spans="3:4">
      <c r="C2235" t="s">
        <v>5854</v>
      </c>
    </row>
    <row r="2236" spans="3:4">
      <c r="C2236" t="s">
        <v>5853</v>
      </c>
    </row>
    <row r="2237" spans="3:4">
      <c r="C2237" t="s">
        <v>5852</v>
      </c>
    </row>
    <row r="2238" spans="3:4">
      <c r="C2238" t="s">
        <v>5851</v>
      </c>
    </row>
    <row r="2239" spans="3:4">
      <c r="C2239" t="s">
        <v>5850</v>
      </c>
    </row>
    <row r="2240" spans="3:4">
      <c r="C2240" t="s">
        <v>5849</v>
      </c>
    </row>
    <row r="2241" spans="2:5">
      <c r="C2241" t="s">
        <v>5848</v>
      </c>
    </row>
    <row r="2242" spans="2:5">
      <c r="C2242" t="s">
        <v>5847</v>
      </c>
    </row>
    <row r="2243" spans="2:5">
      <c r="C2243" t="s">
        <v>5846</v>
      </c>
    </row>
    <row r="2244" spans="2:5">
      <c r="C2244" t="s">
        <v>5845</v>
      </c>
    </row>
    <row r="2245" spans="2:5">
      <c r="B2245" t="s">
        <v>5844</v>
      </c>
    </row>
    <row r="2246" spans="2:5">
      <c r="C2246" t="s">
        <v>5843</v>
      </c>
    </row>
    <row r="2247" spans="2:5">
      <c r="D2247" t="s">
        <v>5842</v>
      </c>
    </row>
    <row r="2248" spans="2:5">
      <c r="D2248" t="s">
        <v>5841</v>
      </c>
    </row>
    <row r="2249" spans="2:5">
      <c r="D2249" t="s">
        <v>5840</v>
      </c>
    </row>
    <row r="2250" spans="2:5">
      <c r="E2250" t="s">
        <v>5839</v>
      </c>
    </row>
    <row r="2251" spans="2:5">
      <c r="E2251" t="s">
        <v>5838</v>
      </c>
    </row>
    <row r="2252" spans="2:5">
      <c r="E2252" t="s">
        <v>5837</v>
      </c>
    </row>
    <row r="2253" spans="2:5">
      <c r="D2253" t="s">
        <v>5836</v>
      </c>
    </row>
    <row r="2254" spans="2:5">
      <c r="E2254" t="s">
        <v>5835</v>
      </c>
    </row>
    <row r="2255" spans="2:5">
      <c r="D2255" t="s">
        <v>5834</v>
      </c>
    </row>
    <row r="2256" spans="2:5">
      <c r="D2256" t="s">
        <v>5833</v>
      </c>
    </row>
    <row r="2257" spans="1:4">
      <c r="D2257" t="s">
        <v>5832</v>
      </c>
    </row>
    <row r="2258" spans="1:4">
      <c r="D2258" t="s">
        <v>5831</v>
      </c>
    </row>
    <row r="2259" spans="1:4">
      <c r="B2259" t="s">
        <v>5830</v>
      </c>
    </row>
    <row r="2260" spans="1:4">
      <c r="C2260" t="s">
        <v>5829</v>
      </c>
    </row>
    <row r="2261" spans="1:4">
      <c r="C2261" t="s">
        <v>5828</v>
      </c>
    </row>
    <row r="2262" spans="1:4">
      <c r="B2262" s="1" t="s">
        <v>5827</v>
      </c>
    </row>
    <row r="2263" spans="1:4">
      <c r="A2263" t="s">
        <v>5826</v>
      </c>
    </row>
    <row r="2264" spans="1:4">
      <c r="B2264" t="s">
        <v>5825</v>
      </c>
    </row>
    <row r="2266" spans="1:4">
      <c r="B2266" t="s">
        <v>5824</v>
      </c>
    </row>
    <row r="2267" spans="1:4">
      <c r="B2267" t="s">
        <v>5823</v>
      </c>
    </row>
    <row r="2268" spans="1:4">
      <c r="B2268" t="s">
        <v>5822</v>
      </c>
    </row>
    <row r="2269" spans="1:4">
      <c r="B2269" t="s">
        <v>5821</v>
      </c>
    </row>
    <row r="2270" spans="1:4">
      <c r="B2270" t="s">
        <v>5820</v>
      </c>
    </row>
    <row r="2271" spans="1:4">
      <c r="B2271" t="s">
        <v>5819</v>
      </c>
    </row>
    <row r="2272" spans="1:4">
      <c r="C2272" t="s">
        <v>5818</v>
      </c>
    </row>
    <row r="2273" spans="2:3">
      <c r="C2273" s="1" t="s">
        <v>5817</v>
      </c>
    </row>
    <row r="2274" spans="2:3">
      <c r="C2274" t="s">
        <v>5816</v>
      </c>
    </row>
    <row r="2275" spans="2:3">
      <c r="C2275" t="s">
        <v>5815</v>
      </c>
    </row>
    <row r="2276" spans="2:3">
      <c r="C2276" t="s">
        <v>5814</v>
      </c>
    </row>
    <row r="2277" spans="2:3">
      <c r="C2277" t="s">
        <v>5813</v>
      </c>
    </row>
    <row r="2278" spans="2:3">
      <c r="B2278" t="s">
        <v>5812</v>
      </c>
    </row>
    <row r="2279" spans="2:3">
      <c r="C2279" t="s">
        <v>5811</v>
      </c>
    </row>
    <row r="2280" spans="2:3">
      <c r="C2280" t="s">
        <v>5810</v>
      </c>
    </row>
    <row r="2281" spans="2:3">
      <c r="B2281" t="s">
        <v>5809</v>
      </c>
    </row>
    <row r="2282" spans="2:3">
      <c r="C2282" t="s">
        <v>5808</v>
      </c>
    </row>
    <row r="2283" spans="2:3">
      <c r="C2283" t="s">
        <v>5807</v>
      </c>
    </row>
    <row r="2284" spans="2:3">
      <c r="C2284" t="s">
        <v>5806</v>
      </c>
    </row>
    <row r="2285" spans="2:3">
      <c r="C2285" s="1" t="s">
        <v>5805</v>
      </c>
    </row>
    <row r="2286" spans="2:3">
      <c r="C2286" t="s">
        <v>5804</v>
      </c>
    </row>
    <row r="2287" spans="2:3">
      <c r="C2287" t="s">
        <v>5803</v>
      </c>
    </row>
    <row r="2288" spans="2:3">
      <c r="C2288" t="s">
        <v>5802</v>
      </c>
    </row>
    <row r="2289" spans="2:3">
      <c r="C2289" s="1" t="s">
        <v>5801</v>
      </c>
    </row>
    <row r="2290" spans="2:3">
      <c r="B2290" t="s">
        <v>5800</v>
      </c>
    </row>
    <row r="2291" spans="2:3">
      <c r="C2291" t="s">
        <v>5799</v>
      </c>
    </row>
    <row r="2292" spans="2:3">
      <c r="C2292" t="s">
        <v>5798</v>
      </c>
    </row>
    <row r="2293" spans="2:3">
      <c r="C2293" t="s">
        <v>5797</v>
      </c>
    </row>
    <row r="2294" spans="2:3">
      <c r="C2294" t="s">
        <v>5796</v>
      </c>
    </row>
    <row r="2295" spans="2:3">
      <c r="C2295" t="s">
        <v>5795</v>
      </c>
    </row>
    <row r="2296" spans="2:3">
      <c r="C2296" t="s">
        <v>5794</v>
      </c>
    </row>
    <row r="2297" spans="2:3">
      <c r="C2297" t="s">
        <v>5793</v>
      </c>
    </row>
    <row r="2298" spans="2:3">
      <c r="C2298" t="s">
        <v>5792</v>
      </c>
    </row>
    <row r="2299" spans="2:3">
      <c r="C2299" t="s">
        <v>5791</v>
      </c>
    </row>
    <row r="2300" spans="2:3">
      <c r="C2300" t="s">
        <v>5790</v>
      </c>
    </row>
    <row r="2301" spans="2:3">
      <c r="C2301" t="s">
        <v>5789</v>
      </c>
    </row>
    <row r="2302" spans="2:3">
      <c r="C2302" t="s">
        <v>5788</v>
      </c>
    </row>
    <row r="2303" spans="2:3">
      <c r="C2303" t="s">
        <v>5787</v>
      </c>
    </row>
    <row r="2304" spans="2:3">
      <c r="B2304" t="s">
        <v>1749</v>
      </c>
    </row>
    <row r="2305" spans="2:3">
      <c r="C2305" t="s">
        <v>5786</v>
      </c>
    </row>
    <row r="2306" spans="2:3">
      <c r="C2306" t="s">
        <v>5785</v>
      </c>
    </row>
    <row r="2307" spans="2:3">
      <c r="C2307" t="s">
        <v>5784</v>
      </c>
    </row>
    <row r="2308" spans="2:3">
      <c r="C2308" t="s">
        <v>5783</v>
      </c>
    </row>
    <row r="2309" spans="2:3">
      <c r="C2309" t="s">
        <v>5782</v>
      </c>
    </row>
    <row r="2310" spans="2:3">
      <c r="B2310" t="s">
        <v>5781</v>
      </c>
    </row>
    <row r="2311" spans="2:3">
      <c r="C2311" t="s">
        <v>5780</v>
      </c>
    </row>
    <row r="2312" spans="2:3">
      <c r="C2312" t="s">
        <v>5779</v>
      </c>
    </row>
    <row r="2313" spans="2:3">
      <c r="C2313" t="s">
        <v>5778</v>
      </c>
    </row>
    <row r="2314" spans="2:3">
      <c r="C2314" t="s">
        <v>5777</v>
      </c>
    </row>
    <row r="2315" spans="2:3">
      <c r="C2315" t="s">
        <v>5776</v>
      </c>
    </row>
    <row r="2316" spans="2:3">
      <c r="C2316" t="s">
        <v>5775</v>
      </c>
    </row>
    <row r="2317" spans="2:3">
      <c r="C2317" t="s">
        <v>5774</v>
      </c>
    </row>
    <row r="2318" spans="2:3">
      <c r="B2318" t="s">
        <v>5773</v>
      </c>
    </row>
    <row r="2319" spans="2:3">
      <c r="C2319" t="s">
        <v>5772</v>
      </c>
    </row>
    <row r="2320" spans="2:3">
      <c r="C2320" t="s">
        <v>5771</v>
      </c>
    </row>
    <row r="2321" spans="1:3">
      <c r="C2321" t="s">
        <v>5770</v>
      </c>
    </row>
    <row r="2322" spans="1:3">
      <c r="C2322" t="s">
        <v>5769</v>
      </c>
    </row>
    <row r="2323" spans="1:3">
      <c r="C2323" t="s">
        <v>5768</v>
      </c>
    </row>
    <row r="2324" spans="1:3">
      <c r="C2324" t="s">
        <v>5767</v>
      </c>
    </row>
    <row r="2325" spans="1:3">
      <c r="C2325" t="s">
        <v>5766</v>
      </c>
    </row>
    <row r="2326" spans="1:3">
      <c r="C2326" t="s">
        <v>5765</v>
      </c>
    </row>
    <row r="2327" spans="1:3">
      <c r="C2327" t="s">
        <v>5764</v>
      </c>
    </row>
    <row r="2328" spans="1:3">
      <c r="C2328" t="s">
        <v>5763</v>
      </c>
    </row>
    <row r="2329" spans="1:3">
      <c r="C2329" t="s">
        <v>5762</v>
      </c>
    </row>
    <row r="2330" spans="1:3">
      <c r="C2330" t="s">
        <v>5761</v>
      </c>
    </row>
    <row r="2331" spans="1:3">
      <c r="C2331" t="s">
        <v>5760</v>
      </c>
    </row>
    <row r="2332" spans="1:3">
      <c r="C2332" t="s">
        <v>5759</v>
      </c>
    </row>
    <row r="2333" spans="1:3">
      <c r="C2333" t="s">
        <v>5758</v>
      </c>
    </row>
    <row r="2334" spans="1:3">
      <c r="C2334" t="s">
        <v>5757</v>
      </c>
    </row>
    <row r="2335" spans="1:3">
      <c r="A2335" t="s">
        <v>5756</v>
      </c>
    </row>
    <row r="2336" spans="1:3">
      <c r="B2336" t="s">
        <v>5755</v>
      </c>
    </row>
    <row r="2337" spans="2:2">
      <c r="B2337" t="s">
        <v>5754</v>
      </c>
    </row>
    <row r="2338" spans="2:2">
      <c r="B2338" t="s">
        <v>5753</v>
      </c>
    </row>
    <row r="2339" spans="2:2">
      <c r="B2339" t="s">
        <v>5752</v>
      </c>
    </row>
    <row r="2340" spans="2:2">
      <c r="B2340" t="s">
        <v>5751</v>
      </c>
    </row>
    <row r="2341" spans="2:2">
      <c r="B2341" t="s">
        <v>5750</v>
      </c>
    </row>
    <row r="2342" spans="2:2">
      <c r="B2342" t="s">
        <v>5749</v>
      </c>
    </row>
    <row r="2343" spans="2:2">
      <c r="B2343" t="s">
        <v>5748</v>
      </c>
    </row>
    <row r="2344" spans="2:2">
      <c r="B2344" t="s">
        <v>5747</v>
      </c>
    </row>
    <row r="2345" spans="2:2">
      <c r="B2345" t="s">
        <v>5746</v>
      </c>
    </row>
    <row r="2346" spans="2:2">
      <c r="B2346" t="s">
        <v>5745</v>
      </c>
    </row>
    <row r="2347" spans="2:2">
      <c r="B2347" t="s">
        <v>5744</v>
      </c>
    </row>
    <row r="2348" spans="2:2">
      <c r="B2348" t="s">
        <v>5743</v>
      </c>
    </row>
    <row r="2349" spans="2:2">
      <c r="B2349" t="s">
        <v>3837</v>
      </c>
    </row>
    <row r="2350" spans="2:2">
      <c r="B2350" t="s">
        <v>5742</v>
      </c>
    </row>
    <row r="2351" spans="2:2">
      <c r="B2351" t="s">
        <v>3383</v>
      </c>
    </row>
    <row r="2352" spans="2:2">
      <c r="B2352" t="s">
        <v>5741</v>
      </c>
    </row>
    <row r="2353" spans="2:2">
      <c r="B2353" t="s">
        <v>5740</v>
      </c>
    </row>
    <row r="2354" spans="2:2">
      <c r="B2354" t="s">
        <v>5739</v>
      </c>
    </row>
    <row r="2355" spans="2:2">
      <c r="B2355" t="s">
        <v>5738</v>
      </c>
    </row>
    <row r="2356" spans="2:2">
      <c r="B2356" t="s">
        <v>5737</v>
      </c>
    </row>
    <row r="2357" spans="2:2">
      <c r="B2357" t="s">
        <v>5736</v>
      </c>
    </row>
    <row r="2358" spans="2:2">
      <c r="B2358" t="s">
        <v>5735</v>
      </c>
    </row>
    <row r="2359" spans="2:2">
      <c r="B2359" t="s">
        <v>5734</v>
      </c>
    </row>
    <row r="2360" spans="2:2">
      <c r="B2360" t="s">
        <v>5733</v>
      </c>
    </row>
    <row r="2361" spans="2:2">
      <c r="B2361" t="s">
        <v>5732</v>
      </c>
    </row>
    <row r="2362" spans="2:2">
      <c r="B2362" t="s">
        <v>5731</v>
      </c>
    </row>
    <row r="2363" spans="2:2">
      <c r="B2363" t="s">
        <v>5730</v>
      </c>
    </row>
    <row r="2364" spans="2:2">
      <c r="B2364" t="s">
        <v>5729</v>
      </c>
    </row>
    <row r="2365" spans="2:2">
      <c r="B2365" t="s">
        <v>5728</v>
      </c>
    </row>
    <row r="2366" spans="2:2">
      <c r="B2366" t="s">
        <v>5727</v>
      </c>
    </row>
    <row r="2367" spans="2:2">
      <c r="B2367" t="s">
        <v>5726</v>
      </c>
    </row>
    <row r="2368" spans="2:2">
      <c r="B2368" t="s">
        <v>5725</v>
      </c>
    </row>
    <row r="2369" spans="2:2">
      <c r="B2369" t="s">
        <v>5635</v>
      </c>
    </row>
    <row r="2370" spans="2:2">
      <c r="B2370" t="s">
        <v>5724</v>
      </c>
    </row>
    <row r="2371" spans="2:2">
      <c r="B2371" t="s">
        <v>5723</v>
      </c>
    </row>
    <row r="2372" spans="2:2">
      <c r="B2372" t="s">
        <v>5722</v>
      </c>
    </row>
    <row r="2373" spans="2:2">
      <c r="B2373" t="s">
        <v>5721</v>
      </c>
    </row>
    <row r="2374" spans="2:2">
      <c r="B2374" t="s">
        <v>5720</v>
      </c>
    </row>
    <row r="2375" spans="2:2">
      <c r="B2375" t="s">
        <v>5719</v>
      </c>
    </row>
    <row r="2376" spans="2:2">
      <c r="B2376" t="s">
        <v>5718</v>
      </c>
    </row>
    <row r="2377" spans="2:2">
      <c r="B2377" t="s">
        <v>5717</v>
      </c>
    </row>
    <row r="2378" spans="2:2">
      <c r="B2378" t="s">
        <v>5716</v>
      </c>
    </row>
    <row r="2379" spans="2:2">
      <c r="B2379" t="s">
        <v>5715</v>
      </c>
    </row>
    <row r="2380" spans="2:2">
      <c r="B2380" t="s">
        <v>5714</v>
      </c>
    </row>
    <row r="2381" spans="2:2">
      <c r="B2381" t="s">
        <v>5713</v>
      </c>
    </row>
    <row r="2382" spans="2:2">
      <c r="B2382" t="s">
        <v>5712</v>
      </c>
    </row>
    <row r="2383" spans="2:2">
      <c r="B2383" t="s">
        <v>5711</v>
      </c>
    </row>
    <row r="2384" spans="2:2">
      <c r="B2384" t="s">
        <v>5710</v>
      </c>
    </row>
    <row r="2385" spans="2:2">
      <c r="B2385" t="s">
        <v>5709</v>
      </c>
    </row>
    <row r="2386" spans="2:2">
      <c r="B2386" t="s">
        <v>5708</v>
      </c>
    </row>
    <row r="2387" spans="2:2">
      <c r="B2387" t="s">
        <v>5707</v>
      </c>
    </row>
    <row r="2388" spans="2:2">
      <c r="B2388" t="s">
        <v>5680</v>
      </c>
    </row>
    <row r="2389" spans="2:2">
      <c r="B2389" t="s">
        <v>5706</v>
      </c>
    </row>
    <row r="2390" spans="2:2">
      <c r="B2390" t="s">
        <v>5705</v>
      </c>
    </row>
    <row r="2391" spans="2:2">
      <c r="B2391" t="s">
        <v>5704</v>
      </c>
    </row>
    <row r="2392" spans="2:2">
      <c r="B2392" t="s">
        <v>5703</v>
      </c>
    </row>
    <row r="2393" spans="2:2">
      <c r="B2393" t="s">
        <v>5702</v>
      </c>
    </row>
    <row r="2394" spans="2:2">
      <c r="B2394" t="s">
        <v>5701</v>
      </c>
    </row>
    <row r="2395" spans="2:2">
      <c r="B2395" t="s">
        <v>5700</v>
      </c>
    </row>
    <row r="2396" spans="2:2">
      <c r="B2396" t="s">
        <v>5699</v>
      </c>
    </row>
    <row r="2397" spans="2:2">
      <c r="B2397" t="s">
        <v>5698</v>
      </c>
    </row>
    <row r="2398" spans="2:2">
      <c r="B2398" t="s">
        <v>5697</v>
      </c>
    </row>
    <row r="2399" spans="2:2">
      <c r="B2399" t="s">
        <v>5696</v>
      </c>
    </row>
    <row r="2400" spans="2:2">
      <c r="B2400" t="s">
        <v>5684</v>
      </c>
    </row>
    <row r="2401" spans="2:3">
      <c r="B2401" t="s">
        <v>5695</v>
      </c>
    </row>
    <row r="2402" spans="2:3">
      <c r="B2402" t="s">
        <v>5694</v>
      </c>
    </row>
    <row r="2403" spans="2:3">
      <c r="B2403" t="s">
        <v>5693</v>
      </c>
    </row>
    <row r="2404" spans="2:3">
      <c r="B2404" t="s">
        <v>5692</v>
      </c>
    </row>
    <row r="2405" spans="2:3">
      <c r="C2405" t="s">
        <v>5691</v>
      </c>
    </row>
    <row r="2407" spans="2:3">
      <c r="C2407" t="s">
        <v>5690</v>
      </c>
    </row>
    <row r="2408" spans="2:3">
      <c r="B2408" t="s">
        <v>5689</v>
      </c>
    </row>
    <row r="2409" spans="2:3">
      <c r="B2409" t="s">
        <v>5688</v>
      </c>
    </row>
    <row r="2410" spans="2:3">
      <c r="B2410" t="s">
        <v>5687</v>
      </c>
    </row>
    <row r="2411" spans="2:3">
      <c r="B2411" t="s">
        <v>5686</v>
      </c>
    </row>
    <row r="2412" spans="2:3">
      <c r="B2412" t="s">
        <v>5685</v>
      </c>
    </row>
    <row r="2413" spans="2:3">
      <c r="B2413" t="s">
        <v>5684</v>
      </c>
    </row>
    <row r="2414" spans="2:3">
      <c r="B2414" t="s">
        <v>5683</v>
      </c>
    </row>
    <row r="2415" spans="2:3">
      <c r="B2415" t="s">
        <v>5682</v>
      </c>
    </row>
    <row r="2416" spans="2:3">
      <c r="B2416" t="s">
        <v>5681</v>
      </c>
    </row>
    <row r="2417" spans="2:2">
      <c r="B2417" t="s">
        <v>5680</v>
      </c>
    </row>
  </sheetData>
  <mergeCells count="10">
    <mergeCell ref="B371:D373"/>
    <mergeCell ref="F373:H375"/>
    <mergeCell ref="F369:H371"/>
    <mergeCell ref="N58:P60"/>
    <mergeCell ref="B58:D60"/>
    <mergeCell ref="F58:H60"/>
    <mergeCell ref="J58:L60"/>
    <mergeCell ref="B235:D237"/>
    <mergeCell ref="F235:H237"/>
    <mergeCell ref="J235:L237"/>
  </mergeCells>
  <hyperlinks>
    <hyperlink ref="C1324" r:id="rId1" xr:uid="{27B75EC9-2730-441C-903E-3E670D435F0E}"/>
    <hyperlink ref="E1536" r:id="rId2" xr:uid="{7825094C-6F77-4F87-A992-064D5B03982A}"/>
  </hyperlinks>
  <pageMargins left="0.7" right="0.7" top="0.75" bottom="0.75" header="0.3" footer="0.3"/>
  <pageSetup orientation="portrait" horizontalDpi="4294967293" verticalDpi="0" r:id="rId3"/>
  <drawing r:id="rId4"/>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B34ACC-FE8D-47DA-946A-4F6659BE5061}">
  <sheetPr codeName="Sheet3"/>
  <dimension ref="A1:W2447"/>
  <sheetViews>
    <sheetView topLeftCell="A2362" zoomScaleNormal="100" workbookViewId="0">
      <selection activeCell="J2376" sqref="J2376"/>
    </sheetView>
  </sheetViews>
  <sheetFormatPr defaultRowHeight="15"/>
  <cols>
    <col min="15" max="15" width="11.28515625" bestFit="1" customWidth="1"/>
    <col min="16" max="16" width="10.28515625" bestFit="1" customWidth="1"/>
  </cols>
  <sheetData>
    <row r="1" spans="1:3">
      <c r="A1" t="s">
        <v>1340</v>
      </c>
    </row>
    <row r="2" spans="1:3">
      <c r="B2" t="s">
        <v>1339</v>
      </c>
    </row>
    <row r="4" spans="1:3">
      <c r="A4" t="s">
        <v>1338</v>
      </c>
    </row>
    <row r="5" spans="1:3">
      <c r="B5" t="s">
        <v>1337</v>
      </c>
    </row>
    <row r="6" spans="1:3">
      <c r="B6" t="s">
        <v>1336</v>
      </c>
    </row>
    <row r="7" spans="1:3">
      <c r="B7" t="s">
        <v>1335</v>
      </c>
    </row>
    <row r="8" spans="1:3">
      <c r="C8" t="s">
        <v>1334</v>
      </c>
    </row>
    <row r="9" spans="1:3">
      <c r="C9" t="s">
        <v>1333</v>
      </c>
    </row>
    <row r="10" spans="1:3">
      <c r="C10" t="s">
        <v>1332</v>
      </c>
    </row>
    <row r="11" spans="1:3">
      <c r="C11" t="s">
        <v>1331</v>
      </c>
    </row>
    <row r="12" spans="1:3">
      <c r="C12" t="s">
        <v>1330</v>
      </c>
    </row>
    <row r="13" spans="1:3">
      <c r="C13" t="s">
        <v>1329</v>
      </c>
    </row>
    <row r="14" spans="1:3">
      <c r="B14" t="s">
        <v>1328</v>
      </c>
    </row>
    <row r="15" spans="1:3">
      <c r="B15" t="s">
        <v>1327</v>
      </c>
    </row>
    <row r="16" spans="1:3">
      <c r="B16" s="8" t="s">
        <v>8780</v>
      </c>
    </row>
    <row r="17" spans="1:3">
      <c r="B17" s="8" t="s">
        <v>8781</v>
      </c>
    </row>
    <row r="18" spans="1:3">
      <c r="B18" s="89" t="s">
        <v>8797</v>
      </c>
    </row>
    <row r="19" spans="1:3">
      <c r="B19" s="89"/>
    </row>
    <row r="20" spans="1:3">
      <c r="A20" t="s">
        <v>1326</v>
      </c>
    </row>
    <row r="21" spans="1:3">
      <c r="B21" t="s">
        <v>1325</v>
      </c>
    </row>
    <row r="22" spans="1:3">
      <c r="B22" t="s">
        <v>1324</v>
      </c>
    </row>
    <row r="23" spans="1:3">
      <c r="B23" t="s">
        <v>1323</v>
      </c>
    </row>
    <row r="24" spans="1:3">
      <c r="B24" t="s">
        <v>1322</v>
      </c>
    </row>
    <row r="25" spans="1:3">
      <c r="B25" t="s">
        <v>1321</v>
      </c>
    </row>
    <row r="26" spans="1:3">
      <c r="B26" t="s">
        <v>1320</v>
      </c>
    </row>
    <row r="27" spans="1:3">
      <c r="C27" t="s">
        <v>1319</v>
      </c>
    </row>
    <row r="28" spans="1:3">
      <c r="B28" t="s">
        <v>1318</v>
      </c>
    </row>
    <row r="29" spans="1:3">
      <c r="B29" t="s">
        <v>1317</v>
      </c>
    </row>
    <row r="30" spans="1:3">
      <c r="B30" t="s">
        <v>1316</v>
      </c>
    </row>
    <row r="31" spans="1:3">
      <c r="B31" t="s">
        <v>1315</v>
      </c>
    </row>
    <row r="32" spans="1:3">
      <c r="B32" t="s">
        <v>1314</v>
      </c>
    </row>
    <row r="33" spans="1:2">
      <c r="A33" t="s">
        <v>1313</v>
      </c>
    </row>
    <row r="34" spans="1:2">
      <c r="B34" t="s">
        <v>1312</v>
      </c>
    </row>
    <row r="35" spans="1:2">
      <c r="B35" t="s">
        <v>1311</v>
      </c>
    </row>
    <row r="36" spans="1:2">
      <c r="B36" t="s">
        <v>1310</v>
      </c>
    </row>
    <row r="37" spans="1:2">
      <c r="B37" t="s">
        <v>1309</v>
      </c>
    </row>
    <row r="38" spans="1:2">
      <c r="A38" t="s">
        <v>1308</v>
      </c>
    </row>
    <row r="39" spans="1:2">
      <c r="B39" t="s">
        <v>1307</v>
      </c>
    </row>
    <row r="40" spans="1:2">
      <c r="B40" t="s">
        <v>1306</v>
      </c>
    </row>
    <row r="41" spans="1:2">
      <c r="B41" t="s">
        <v>1305</v>
      </c>
    </row>
    <row r="42" spans="1:2">
      <c r="B42" t="s">
        <v>1304</v>
      </c>
    </row>
    <row r="43" spans="1:2">
      <c r="B43" t="s">
        <v>1303</v>
      </c>
    </row>
    <row r="44" spans="1:2">
      <c r="B44" t="s">
        <v>1302</v>
      </c>
    </row>
    <row r="45" spans="1:2">
      <c r="B45" t="s">
        <v>1301</v>
      </c>
    </row>
    <row r="71" spans="1:17">
      <c r="A71" t="s">
        <v>1300</v>
      </c>
    </row>
    <row r="72" spans="1:17">
      <c r="B72" t="s">
        <v>1299</v>
      </c>
    </row>
    <row r="75" spans="1:17">
      <c r="B75" t="s">
        <v>1298</v>
      </c>
    </row>
    <row r="77" spans="1:17">
      <c r="P77" t="s">
        <v>1297</v>
      </c>
    </row>
    <row r="78" spans="1:17">
      <c r="P78" t="s">
        <v>1296</v>
      </c>
    </row>
    <row r="79" spans="1:17">
      <c r="Q79" t="s">
        <v>1295</v>
      </c>
    </row>
    <row r="80" spans="1:17">
      <c r="Q80" t="s">
        <v>1294</v>
      </c>
    </row>
    <row r="81" spans="16:17">
      <c r="Q81" t="s">
        <v>1293</v>
      </c>
    </row>
    <row r="82" spans="16:17">
      <c r="Q82" t="s">
        <v>1292</v>
      </c>
    </row>
    <row r="83" spans="16:17">
      <c r="P83" t="s">
        <v>1291</v>
      </c>
    </row>
    <row r="98" spans="1:17">
      <c r="Q98" t="s">
        <v>1290</v>
      </c>
    </row>
    <row r="103" spans="1:17">
      <c r="P103" t="s">
        <v>1289</v>
      </c>
    </row>
    <row r="106" spans="1:17">
      <c r="A106" t="s">
        <v>1288</v>
      </c>
    </row>
    <row r="109" spans="1:17">
      <c r="K109" t="s">
        <v>1287</v>
      </c>
    </row>
    <row r="110" spans="1:17">
      <c r="K110" t="s">
        <v>1286</v>
      </c>
    </row>
    <row r="111" spans="1:17">
      <c r="K111" t="s">
        <v>1285</v>
      </c>
    </row>
    <row r="113" spans="2:12">
      <c r="K113" t="s">
        <v>1284</v>
      </c>
    </row>
    <row r="114" spans="2:12">
      <c r="L114" t="s">
        <v>1283</v>
      </c>
    </row>
    <row r="115" spans="2:12">
      <c r="L115" t="s">
        <v>1282</v>
      </c>
    </row>
    <row r="116" spans="2:12">
      <c r="L116" t="s">
        <v>1281</v>
      </c>
    </row>
    <row r="117" spans="2:12">
      <c r="L117" t="s">
        <v>1280</v>
      </c>
    </row>
    <row r="127" spans="2:12">
      <c r="B127" s="2" t="s">
        <v>1279</v>
      </c>
    </row>
    <row r="128" spans="2:12">
      <c r="B128" t="s">
        <v>8015</v>
      </c>
    </row>
    <row r="129" spans="2:11">
      <c r="B129" t="s">
        <v>8014</v>
      </c>
    </row>
    <row r="130" spans="2:11">
      <c r="K130" t="s">
        <v>8013</v>
      </c>
    </row>
    <row r="131" spans="2:11">
      <c r="K131" t="s">
        <v>8012</v>
      </c>
    </row>
    <row r="146" spans="1:4">
      <c r="A146" t="s">
        <v>1278</v>
      </c>
    </row>
    <row r="147" spans="1:4">
      <c r="B147" t="s">
        <v>1277</v>
      </c>
      <c r="C147" t="s">
        <v>1276</v>
      </c>
    </row>
    <row r="148" spans="1:4">
      <c r="C148" t="s">
        <v>1275</v>
      </c>
    </row>
    <row r="149" spans="1:4">
      <c r="B149" t="s">
        <v>1274</v>
      </c>
      <c r="C149" t="s">
        <v>1273</v>
      </c>
    </row>
    <row r="150" spans="1:4">
      <c r="C150" t="s">
        <v>1272</v>
      </c>
    </row>
    <row r="151" spans="1:4">
      <c r="C151" t="s">
        <v>1271</v>
      </c>
    </row>
    <row r="152" spans="1:4">
      <c r="C152" t="s">
        <v>1270</v>
      </c>
    </row>
    <row r="153" spans="1:4">
      <c r="C153" t="s">
        <v>1269</v>
      </c>
    </row>
    <row r="154" spans="1:4">
      <c r="C154" t="s">
        <v>1268</v>
      </c>
    </row>
    <row r="155" spans="1:4">
      <c r="C155" t="s">
        <v>1267</v>
      </c>
    </row>
    <row r="156" spans="1:4">
      <c r="C156" t="s">
        <v>1266</v>
      </c>
    </row>
    <row r="157" spans="1:4">
      <c r="D157" t="s">
        <v>1265</v>
      </c>
    </row>
    <row r="158" spans="1:4">
      <c r="D158" t="s">
        <v>1264</v>
      </c>
    </row>
    <row r="159" spans="1:4">
      <c r="D159" t="s">
        <v>1263</v>
      </c>
    </row>
    <row r="160" spans="1:4">
      <c r="B160" t="s">
        <v>1262</v>
      </c>
      <c r="C160" t="s">
        <v>1261</v>
      </c>
    </row>
    <row r="161" spans="1:9">
      <c r="C161" t="s">
        <v>1260</v>
      </c>
    </row>
    <row r="162" spans="1:9">
      <c r="A162" t="s">
        <v>1259</v>
      </c>
    </row>
    <row r="163" spans="1:9">
      <c r="B163" t="s">
        <v>1258</v>
      </c>
    </row>
    <row r="164" spans="1:9">
      <c r="B164" t="s">
        <v>1257</v>
      </c>
    </row>
    <row r="165" spans="1:9">
      <c r="B165" t="s">
        <v>1256</v>
      </c>
    </row>
    <row r="166" spans="1:9">
      <c r="B166" t="s">
        <v>1255</v>
      </c>
    </row>
    <row r="167" spans="1:9">
      <c r="B167" s="4"/>
      <c r="C167" s="4" t="s">
        <v>1254</v>
      </c>
      <c r="D167" s="4" t="s">
        <v>1253</v>
      </c>
    </row>
    <row r="168" spans="1:9">
      <c r="B168" s="4" t="s">
        <v>1252</v>
      </c>
      <c r="C168" s="4" t="s">
        <v>1251</v>
      </c>
      <c r="D168" s="4" t="s">
        <v>1250</v>
      </c>
      <c r="I168" t="s">
        <v>1249</v>
      </c>
    </row>
    <row r="169" spans="1:9">
      <c r="B169" s="4" t="s">
        <v>1248</v>
      </c>
      <c r="C169" s="4" t="s">
        <v>1247</v>
      </c>
      <c r="D169" s="4" t="s">
        <v>1246</v>
      </c>
      <c r="I169" t="s">
        <v>1245</v>
      </c>
    </row>
    <row r="170" spans="1:9">
      <c r="B170" s="4" t="s">
        <v>1244</v>
      </c>
      <c r="C170" s="4" t="s">
        <v>1243</v>
      </c>
      <c r="D170" s="4" t="s">
        <v>1242</v>
      </c>
    </row>
    <row r="171" spans="1:9">
      <c r="B171" s="4" t="s">
        <v>1241</v>
      </c>
      <c r="C171" s="4" t="s">
        <v>1240</v>
      </c>
      <c r="D171" s="4" t="s">
        <v>1239</v>
      </c>
    </row>
    <row r="172" spans="1:9">
      <c r="B172" s="19" t="s">
        <v>8920</v>
      </c>
      <c r="C172" s="19"/>
      <c r="D172" s="19"/>
    </row>
    <row r="173" spans="1:9">
      <c r="C173" t="s">
        <v>8921</v>
      </c>
    </row>
    <row r="174" spans="1:9">
      <c r="C174" t="s">
        <v>8922</v>
      </c>
    </row>
    <row r="175" spans="1:9">
      <c r="C175" t="s">
        <v>8923</v>
      </c>
    </row>
    <row r="176" spans="1:9">
      <c r="C176" s="34" t="s">
        <v>8837</v>
      </c>
    </row>
    <row r="177" spans="1:20">
      <c r="B177" t="s">
        <v>8978</v>
      </c>
      <c r="C177" s="34"/>
    </row>
    <row r="178" spans="1:20">
      <c r="C178" t="s">
        <v>8979</v>
      </c>
    </row>
    <row r="179" spans="1:20">
      <c r="C179" t="s">
        <v>8980</v>
      </c>
    </row>
    <row r="180" spans="1:20">
      <c r="C180" s="34" t="s">
        <v>8981</v>
      </c>
    </row>
    <row r="181" spans="1:20">
      <c r="C181" t="s">
        <v>8863</v>
      </c>
    </row>
    <row r="182" spans="1:20">
      <c r="C182" t="s">
        <v>8888</v>
      </c>
    </row>
    <row r="183" spans="1:20">
      <c r="C183" t="s">
        <v>8886</v>
      </c>
    </row>
    <row r="184" spans="1:20">
      <c r="C184" t="s">
        <v>8982</v>
      </c>
    </row>
    <row r="185" spans="1:20">
      <c r="C185" t="s">
        <v>8983</v>
      </c>
    </row>
    <row r="186" spans="1:20">
      <c r="C186" t="s">
        <v>8984</v>
      </c>
    </row>
    <row r="187" spans="1:20">
      <c r="C187" t="s">
        <v>8985</v>
      </c>
    </row>
    <row r="188" spans="1:20">
      <c r="C188" s="34"/>
    </row>
    <row r="189" spans="1:20">
      <c r="A189" t="s">
        <v>1238</v>
      </c>
    </row>
    <row r="190" spans="1:20">
      <c r="B190" t="s">
        <v>1237</v>
      </c>
    </row>
    <row r="191" spans="1:20">
      <c r="B191" t="s">
        <v>1236</v>
      </c>
    </row>
    <row r="192" spans="1:20">
      <c r="B192" t="s">
        <v>1235</v>
      </c>
      <c r="T192" t="s">
        <v>1234</v>
      </c>
    </row>
    <row r="193" spans="1:2">
      <c r="B193" t="s">
        <v>1233</v>
      </c>
    </row>
    <row r="194" spans="1:2">
      <c r="B194" t="s">
        <v>1232</v>
      </c>
    </row>
    <row r="198" spans="1:2">
      <c r="A198" t="s">
        <v>7309</v>
      </c>
    </row>
    <row r="229" spans="1:3">
      <c r="B229" t="s">
        <v>7308</v>
      </c>
    </row>
    <row r="231" spans="1:3">
      <c r="B231" t="s">
        <v>7307</v>
      </c>
    </row>
    <row r="232" spans="1:3">
      <c r="C232" t="s">
        <v>7306</v>
      </c>
    </row>
    <row r="235" spans="1:3">
      <c r="A235" s="3" t="s">
        <v>581</v>
      </c>
    </row>
    <row r="236" spans="1:3">
      <c r="B236" t="s">
        <v>1231</v>
      </c>
    </row>
    <row r="237" spans="1:3">
      <c r="B237" t="s">
        <v>1230</v>
      </c>
    </row>
    <row r="238" spans="1:3">
      <c r="B238" t="s">
        <v>1229</v>
      </c>
    </row>
    <row r="262" spans="1:3">
      <c r="B262" t="s">
        <v>1228</v>
      </c>
    </row>
    <row r="263" spans="1:3">
      <c r="B263" t="s">
        <v>1227</v>
      </c>
    </row>
    <row r="264" spans="1:3">
      <c r="B264" t="s">
        <v>1226</v>
      </c>
    </row>
    <row r="265" spans="1:3">
      <c r="B265" t="s">
        <v>1225</v>
      </c>
    </row>
    <row r="266" spans="1:3">
      <c r="B266" t="s">
        <v>1224</v>
      </c>
    </row>
    <row r="267" spans="1:3">
      <c r="A267" t="s">
        <v>1223</v>
      </c>
      <c r="B267" t="s">
        <v>1222</v>
      </c>
    </row>
    <row r="268" spans="1:3">
      <c r="B268" t="s">
        <v>1221</v>
      </c>
    </row>
    <row r="269" spans="1:3">
      <c r="B269" t="s">
        <v>1220</v>
      </c>
    </row>
    <row r="270" spans="1:3">
      <c r="B270" t="s">
        <v>1219</v>
      </c>
      <c r="C270" t="s">
        <v>1218</v>
      </c>
    </row>
    <row r="271" spans="1:3">
      <c r="C271" t="s">
        <v>1217</v>
      </c>
    </row>
    <row r="272" spans="1:3">
      <c r="B272" t="s">
        <v>1216</v>
      </c>
      <c r="C272" t="s">
        <v>1215</v>
      </c>
    </row>
    <row r="273" spans="2:3">
      <c r="C273" t="s">
        <v>1214</v>
      </c>
    </row>
    <row r="274" spans="2:3">
      <c r="B274" t="s">
        <v>1213</v>
      </c>
    </row>
    <row r="275" spans="2:3">
      <c r="B275" t="s">
        <v>1212</v>
      </c>
    </row>
    <row r="276" spans="2:3">
      <c r="B276" t="s">
        <v>1211</v>
      </c>
    </row>
    <row r="277" spans="2:3">
      <c r="B277" t="s">
        <v>1210</v>
      </c>
    </row>
    <row r="278" spans="2:3">
      <c r="B278" t="s">
        <v>1209</v>
      </c>
    </row>
    <row r="279" spans="2:3">
      <c r="B279" t="s">
        <v>1208</v>
      </c>
    </row>
    <row r="280" spans="2:3">
      <c r="B280" t="s">
        <v>1207</v>
      </c>
    </row>
    <row r="281" spans="2:3">
      <c r="C281" t="s">
        <v>1206</v>
      </c>
    </row>
    <row r="282" spans="2:3">
      <c r="C282" t="s">
        <v>1174</v>
      </c>
    </row>
    <row r="283" spans="2:3">
      <c r="C283" t="s">
        <v>1205</v>
      </c>
    </row>
    <row r="284" spans="2:3">
      <c r="C284" t="s">
        <v>1204</v>
      </c>
    </row>
    <row r="286" spans="2:3">
      <c r="B286" t="s">
        <v>1203</v>
      </c>
    </row>
    <row r="287" spans="2:3">
      <c r="B287" t="s">
        <v>1202</v>
      </c>
    </row>
    <row r="289" spans="2:3">
      <c r="B289" t="s">
        <v>1201</v>
      </c>
    </row>
    <row r="290" spans="2:3">
      <c r="B290" t="s">
        <v>1174</v>
      </c>
    </row>
    <row r="291" spans="2:3">
      <c r="C291" t="s">
        <v>1200</v>
      </c>
    </row>
    <row r="292" spans="2:3">
      <c r="C292" t="s">
        <v>1199</v>
      </c>
    </row>
    <row r="293" spans="2:3">
      <c r="C293" t="s">
        <v>1198</v>
      </c>
    </row>
    <row r="294" spans="2:3">
      <c r="C294" t="s">
        <v>1197</v>
      </c>
    </row>
    <row r="295" spans="2:3">
      <c r="C295" t="s">
        <v>1196</v>
      </c>
    </row>
    <row r="296" spans="2:3">
      <c r="B296" t="s">
        <v>531</v>
      </c>
    </row>
    <row r="297" spans="2:3">
      <c r="C297" t="s">
        <v>1195</v>
      </c>
    </row>
    <row r="298" spans="2:3">
      <c r="C298" t="s">
        <v>1194</v>
      </c>
    </row>
    <row r="299" spans="2:3">
      <c r="C299" t="s">
        <v>1193</v>
      </c>
    </row>
    <row r="300" spans="2:3">
      <c r="C300" t="s">
        <v>1192</v>
      </c>
    </row>
    <row r="301" spans="2:3">
      <c r="B301" t="s">
        <v>1057</v>
      </c>
    </row>
    <row r="302" spans="2:3">
      <c r="C302" t="s">
        <v>1191</v>
      </c>
    </row>
    <row r="303" spans="2:3">
      <c r="C303" t="s">
        <v>1190</v>
      </c>
    </row>
    <row r="304" spans="2:3">
      <c r="B304" t="s">
        <v>1189</v>
      </c>
    </row>
    <row r="305" spans="2:4">
      <c r="C305" t="s">
        <v>1188</v>
      </c>
      <c r="D305" t="s">
        <v>1187</v>
      </c>
    </row>
    <row r="306" spans="2:4">
      <c r="B306" t="s">
        <v>1186</v>
      </c>
    </row>
    <row r="307" spans="2:4">
      <c r="B307" t="s">
        <v>1185</v>
      </c>
    </row>
    <row r="308" spans="2:4">
      <c r="B308" t="s">
        <v>1184</v>
      </c>
    </row>
    <row r="309" spans="2:4">
      <c r="B309" t="s">
        <v>1183</v>
      </c>
    </row>
    <row r="310" spans="2:4">
      <c r="B310" t="s">
        <v>1182</v>
      </c>
    </row>
    <row r="311" spans="2:4">
      <c r="B311" t="s">
        <v>1181</v>
      </c>
    </row>
    <row r="312" spans="2:4">
      <c r="B312" t="s">
        <v>1180</v>
      </c>
    </row>
    <row r="313" spans="2:4">
      <c r="B313" t="s">
        <v>1179</v>
      </c>
    </row>
    <row r="314" spans="2:4">
      <c r="B314" t="s">
        <v>1178</v>
      </c>
    </row>
    <row r="335" spans="2:3">
      <c r="B335" t="s">
        <v>1177</v>
      </c>
    </row>
    <row r="336" spans="2:3">
      <c r="C336" t="s">
        <v>1176</v>
      </c>
    </row>
    <row r="337" spans="1:3">
      <c r="C337" t="s">
        <v>1175</v>
      </c>
    </row>
    <row r="339" spans="1:3">
      <c r="A339" t="s">
        <v>1174</v>
      </c>
    </row>
    <row r="340" spans="1:3">
      <c r="B340" t="s">
        <v>1173</v>
      </c>
    </row>
    <row r="341" spans="1:3">
      <c r="B341" t="s">
        <v>1172</v>
      </c>
    </row>
    <row r="342" spans="1:3">
      <c r="B342" t="s">
        <v>1171</v>
      </c>
    </row>
    <row r="343" spans="1:3">
      <c r="C343" t="s">
        <v>1170</v>
      </c>
    </row>
    <row r="344" spans="1:3">
      <c r="B344" t="s">
        <v>1169</v>
      </c>
    </row>
    <row r="345" spans="1:3">
      <c r="B345" t="s">
        <v>1168</v>
      </c>
    </row>
    <row r="346" spans="1:3">
      <c r="B346" t="s">
        <v>1167</v>
      </c>
    </row>
    <row r="347" spans="1:3">
      <c r="B347" t="s">
        <v>1166</v>
      </c>
    </row>
    <row r="348" spans="1:3">
      <c r="B348" t="s">
        <v>1165</v>
      </c>
    </row>
    <row r="349" spans="1:3">
      <c r="B349" t="s">
        <v>1164</v>
      </c>
    </row>
    <row r="350" spans="1:3">
      <c r="C350" t="s">
        <v>1163</v>
      </c>
    </row>
    <row r="351" spans="1:3">
      <c r="C351" t="s">
        <v>1162</v>
      </c>
    </row>
    <row r="352" spans="1:3">
      <c r="C352" t="s">
        <v>1161</v>
      </c>
    </row>
    <row r="353" spans="2:4">
      <c r="C353" t="s">
        <v>1160</v>
      </c>
    </row>
    <row r="354" spans="2:4">
      <c r="D354" t="s">
        <v>1159</v>
      </c>
    </row>
    <row r="355" spans="2:4">
      <c r="C355" t="s">
        <v>1158</v>
      </c>
    </row>
    <row r="356" spans="2:4">
      <c r="D356" t="s">
        <v>1157</v>
      </c>
    </row>
    <row r="357" spans="2:4">
      <c r="D357" t="s">
        <v>1156</v>
      </c>
    </row>
    <row r="358" spans="2:4">
      <c r="D358" t="s">
        <v>1155</v>
      </c>
    </row>
    <row r="359" spans="2:4">
      <c r="D359" t="s">
        <v>1154</v>
      </c>
    </row>
    <row r="360" spans="2:4">
      <c r="C360" t="s">
        <v>1153</v>
      </c>
    </row>
    <row r="361" spans="2:4">
      <c r="D361" t="s">
        <v>1152</v>
      </c>
    </row>
    <row r="362" spans="2:4">
      <c r="D362" t="s">
        <v>1151</v>
      </c>
    </row>
    <row r="363" spans="2:4">
      <c r="D363" t="s">
        <v>1150</v>
      </c>
    </row>
    <row r="364" spans="2:4">
      <c r="D364" t="s">
        <v>1149</v>
      </c>
    </row>
    <row r="365" spans="2:4">
      <c r="C365" t="s">
        <v>1148</v>
      </c>
      <c r="D365" t="s">
        <v>1147</v>
      </c>
    </row>
    <row r="366" spans="2:4">
      <c r="D366" t="s">
        <v>1146</v>
      </c>
    </row>
    <row r="367" spans="2:4">
      <c r="D367" t="s">
        <v>1145</v>
      </c>
    </row>
    <row r="368" spans="2:4">
      <c r="B368" t="s">
        <v>1009</v>
      </c>
    </row>
    <row r="369" spans="2:4">
      <c r="C369" t="s">
        <v>1144</v>
      </c>
    </row>
    <row r="370" spans="2:4">
      <c r="D370" t="s">
        <v>1143</v>
      </c>
    </row>
    <row r="371" spans="2:4">
      <c r="D371" t="s">
        <v>1142</v>
      </c>
    </row>
    <row r="372" spans="2:4">
      <c r="D372" t="s">
        <v>1141</v>
      </c>
    </row>
    <row r="373" spans="2:4">
      <c r="C373" t="s">
        <v>1140</v>
      </c>
    </row>
    <row r="374" spans="2:4">
      <c r="D374" t="s">
        <v>1139</v>
      </c>
    </row>
    <row r="375" spans="2:4">
      <c r="D375" t="s">
        <v>1138</v>
      </c>
    </row>
    <row r="376" spans="2:4">
      <c r="D376" t="s">
        <v>1137</v>
      </c>
    </row>
    <row r="377" spans="2:4">
      <c r="C377" t="s">
        <v>1136</v>
      </c>
    </row>
    <row r="378" spans="2:4">
      <c r="D378" t="s">
        <v>1135</v>
      </c>
    </row>
    <row r="379" spans="2:4">
      <c r="D379" t="s">
        <v>1134</v>
      </c>
    </row>
    <row r="380" spans="2:4">
      <c r="D380" t="s">
        <v>1133</v>
      </c>
    </row>
    <row r="381" spans="2:4">
      <c r="B381" t="s">
        <v>1132</v>
      </c>
    </row>
    <row r="382" spans="2:4">
      <c r="C382" t="s">
        <v>1131</v>
      </c>
    </row>
    <row r="383" spans="2:4">
      <c r="C383" t="s">
        <v>1130</v>
      </c>
    </row>
    <row r="384" spans="2:4">
      <c r="C384" t="s">
        <v>1129</v>
      </c>
    </row>
    <row r="385" spans="1:3">
      <c r="B385" t="s">
        <v>1128</v>
      </c>
    </row>
    <row r="386" spans="1:3">
      <c r="C386" t="s">
        <v>1127</v>
      </c>
    </row>
    <row r="387" spans="1:3">
      <c r="C387" t="s">
        <v>1126</v>
      </c>
    </row>
    <row r="388" spans="1:3">
      <c r="B388" t="s">
        <v>1125</v>
      </c>
    </row>
    <row r="389" spans="1:3">
      <c r="C389" t="s">
        <v>1124</v>
      </c>
    </row>
    <row r="390" spans="1:3">
      <c r="C390" t="s">
        <v>1123</v>
      </c>
    </row>
    <row r="391" spans="1:3">
      <c r="C391" t="s">
        <v>1122</v>
      </c>
    </row>
    <row r="392" spans="1:3">
      <c r="B392" t="s">
        <v>1121</v>
      </c>
    </row>
    <row r="393" spans="1:3">
      <c r="A393" t="s">
        <v>531</v>
      </c>
    </row>
    <row r="394" spans="1:3">
      <c r="B394" t="s">
        <v>1120</v>
      </c>
    </row>
    <row r="395" spans="1:3">
      <c r="C395" t="s">
        <v>1119</v>
      </c>
    </row>
    <row r="396" spans="1:3">
      <c r="C396" t="s">
        <v>1118</v>
      </c>
    </row>
    <row r="397" spans="1:3">
      <c r="C397" t="s">
        <v>1117</v>
      </c>
    </row>
    <row r="398" spans="1:3">
      <c r="B398" t="s">
        <v>966</v>
      </c>
    </row>
    <row r="399" spans="1:3">
      <c r="C399" t="s">
        <v>1116</v>
      </c>
    </row>
    <row r="400" spans="1:3">
      <c r="C400" t="s">
        <v>1115</v>
      </c>
    </row>
    <row r="401" spans="2:3">
      <c r="C401" t="s">
        <v>1114</v>
      </c>
    </row>
    <row r="402" spans="2:3">
      <c r="C402" t="s">
        <v>1113</v>
      </c>
    </row>
    <row r="403" spans="2:3">
      <c r="C403" t="s">
        <v>1112</v>
      </c>
    </row>
    <row r="404" spans="2:3">
      <c r="B404" t="s">
        <v>1111</v>
      </c>
    </row>
    <row r="418" spans="2:4">
      <c r="B418" t="s">
        <v>1110</v>
      </c>
    </row>
    <row r="419" spans="2:4">
      <c r="C419" t="s">
        <v>1109</v>
      </c>
    </row>
    <row r="420" spans="2:4">
      <c r="D420" t="s">
        <v>1108</v>
      </c>
    </row>
    <row r="421" spans="2:4">
      <c r="D421" t="s">
        <v>1107</v>
      </c>
    </row>
    <row r="422" spans="2:4">
      <c r="D422" t="s">
        <v>1106</v>
      </c>
    </row>
    <row r="423" spans="2:4">
      <c r="C423" t="s">
        <v>1105</v>
      </c>
    </row>
    <row r="424" spans="2:4">
      <c r="C424" t="s">
        <v>1104</v>
      </c>
    </row>
    <row r="425" spans="2:4">
      <c r="C425" t="s">
        <v>1103</v>
      </c>
    </row>
    <row r="426" spans="2:4">
      <c r="C426" t="s">
        <v>1102</v>
      </c>
    </row>
    <row r="427" spans="2:4">
      <c r="D427" t="s">
        <v>1101</v>
      </c>
    </row>
    <row r="428" spans="2:4">
      <c r="D428" t="s">
        <v>1100</v>
      </c>
    </row>
    <row r="429" spans="2:4">
      <c r="C429" t="s">
        <v>1099</v>
      </c>
    </row>
    <row r="430" spans="2:4">
      <c r="D430" t="s">
        <v>1098</v>
      </c>
    </row>
    <row r="431" spans="2:4">
      <c r="C431" t="s">
        <v>1097</v>
      </c>
    </row>
    <row r="432" spans="2:4">
      <c r="D432" t="s">
        <v>1096</v>
      </c>
    </row>
    <row r="433" spans="2:4">
      <c r="D433" t="s">
        <v>1095</v>
      </c>
    </row>
    <row r="434" spans="2:4">
      <c r="B434" t="s">
        <v>1094</v>
      </c>
    </row>
    <row r="435" spans="2:4">
      <c r="C435" t="s">
        <v>1093</v>
      </c>
    </row>
    <row r="436" spans="2:4">
      <c r="C436" t="s">
        <v>1092</v>
      </c>
    </row>
    <row r="437" spans="2:4">
      <c r="C437" t="s">
        <v>1091</v>
      </c>
    </row>
    <row r="438" spans="2:4">
      <c r="C438" t="s">
        <v>1090</v>
      </c>
    </row>
    <row r="439" spans="2:4">
      <c r="B439" t="s">
        <v>1089</v>
      </c>
    </row>
    <row r="440" spans="2:4">
      <c r="C440" t="s">
        <v>1088</v>
      </c>
    </row>
    <row r="441" spans="2:4">
      <c r="C441" t="s">
        <v>1087</v>
      </c>
    </row>
    <row r="442" spans="2:4">
      <c r="C442" t="s">
        <v>1086</v>
      </c>
    </row>
    <row r="443" spans="2:4">
      <c r="B443" t="s">
        <v>1085</v>
      </c>
    </row>
    <row r="444" spans="2:4">
      <c r="C444" t="s">
        <v>1084</v>
      </c>
    </row>
    <row r="445" spans="2:4">
      <c r="D445" t="s">
        <v>1083</v>
      </c>
    </row>
    <row r="446" spans="2:4">
      <c r="D446" t="s">
        <v>1082</v>
      </c>
    </row>
    <row r="447" spans="2:4">
      <c r="C447" t="s">
        <v>1081</v>
      </c>
    </row>
    <row r="448" spans="2:4">
      <c r="D448" t="s">
        <v>1080</v>
      </c>
    </row>
    <row r="449" spans="3:7">
      <c r="D449" t="s">
        <v>1079</v>
      </c>
    </row>
    <row r="450" spans="3:7">
      <c r="F450" t="s">
        <v>1078</v>
      </c>
      <c r="G450" t="s">
        <v>1077</v>
      </c>
    </row>
    <row r="451" spans="3:7">
      <c r="E451" t="s">
        <v>1076</v>
      </c>
      <c r="F451" t="s">
        <v>573</v>
      </c>
      <c r="G451" t="s">
        <v>1075</v>
      </c>
    </row>
    <row r="452" spans="3:7">
      <c r="E452" t="s">
        <v>1074</v>
      </c>
      <c r="F452" t="s">
        <v>1073</v>
      </c>
      <c r="G452" t="s">
        <v>1072</v>
      </c>
    </row>
    <row r="453" spans="3:7">
      <c r="F453" t="s">
        <v>1071</v>
      </c>
    </row>
    <row r="454" spans="3:7">
      <c r="C454" t="s">
        <v>1070</v>
      </c>
    </row>
    <row r="455" spans="3:7">
      <c r="D455" t="s">
        <v>1069</v>
      </c>
    </row>
    <row r="456" spans="3:7">
      <c r="C456" t="s">
        <v>1068</v>
      </c>
    </row>
    <row r="457" spans="3:7">
      <c r="D457" t="s">
        <v>1067</v>
      </c>
    </row>
    <row r="458" spans="3:7">
      <c r="D458" t="s">
        <v>1066</v>
      </c>
    </row>
    <row r="459" spans="3:7">
      <c r="C459" t="s">
        <v>518</v>
      </c>
    </row>
    <row r="460" spans="3:7">
      <c r="D460" t="s">
        <v>1065</v>
      </c>
    </row>
    <row r="461" spans="3:7">
      <c r="D461" t="s">
        <v>1064</v>
      </c>
    </row>
    <row r="462" spans="3:7">
      <c r="C462" t="s">
        <v>1063</v>
      </c>
    </row>
    <row r="463" spans="3:7">
      <c r="D463" t="s">
        <v>1062</v>
      </c>
    </row>
    <row r="464" spans="3:7">
      <c r="D464" t="s">
        <v>1061</v>
      </c>
    </row>
    <row r="465" spans="1:4">
      <c r="D465" t="s">
        <v>1060</v>
      </c>
    </row>
    <row r="466" spans="1:4">
      <c r="C466" t="s">
        <v>1059</v>
      </c>
    </row>
    <row r="467" spans="1:4">
      <c r="D467" t="s">
        <v>1058</v>
      </c>
    </row>
    <row r="468" spans="1:4">
      <c r="A468" t="s">
        <v>1057</v>
      </c>
    </row>
    <row r="469" spans="1:4">
      <c r="B469" t="s">
        <v>1056</v>
      </c>
    </row>
    <row r="470" spans="1:4">
      <c r="B470" t="s">
        <v>1055</v>
      </c>
    </row>
    <row r="471" spans="1:4">
      <c r="B471" t="s">
        <v>1054</v>
      </c>
    </row>
    <row r="472" spans="1:4">
      <c r="B472" t="s">
        <v>1053</v>
      </c>
    </row>
    <row r="473" spans="1:4">
      <c r="B473" t="s">
        <v>190</v>
      </c>
    </row>
    <row r="474" spans="1:4">
      <c r="C474" t="s">
        <v>1052</v>
      </c>
    </row>
    <row r="475" spans="1:4">
      <c r="C475" t="s">
        <v>1051</v>
      </c>
    </row>
    <row r="476" spans="1:4">
      <c r="C476" t="s">
        <v>1050</v>
      </c>
    </row>
    <row r="477" spans="1:4">
      <c r="B477" t="s">
        <v>181</v>
      </c>
    </row>
    <row r="493" spans="2:4">
      <c r="B493" t="s">
        <v>1049</v>
      </c>
    </row>
    <row r="494" spans="2:4">
      <c r="C494" t="s">
        <v>1048</v>
      </c>
    </row>
    <row r="495" spans="2:4">
      <c r="D495" t="s">
        <v>1047</v>
      </c>
    </row>
    <row r="496" spans="2:4">
      <c r="D496" t="s">
        <v>1046</v>
      </c>
    </row>
    <row r="497" spans="3:5">
      <c r="D497" t="s">
        <v>1045</v>
      </c>
    </row>
    <row r="498" spans="3:5">
      <c r="D498" t="s">
        <v>1044</v>
      </c>
    </row>
    <row r="499" spans="3:5">
      <c r="D499" t="s">
        <v>1043</v>
      </c>
    </row>
    <row r="500" spans="3:5">
      <c r="D500" t="s">
        <v>1042</v>
      </c>
    </row>
    <row r="501" spans="3:5">
      <c r="C501" t="s">
        <v>1041</v>
      </c>
    </row>
    <row r="502" spans="3:5">
      <c r="D502" t="s">
        <v>1040</v>
      </c>
    </row>
    <row r="503" spans="3:5">
      <c r="D503" t="s">
        <v>1039</v>
      </c>
      <c r="E503" t="s">
        <v>1038</v>
      </c>
    </row>
    <row r="504" spans="3:5">
      <c r="C504" t="s">
        <v>1037</v>
      </c>
    </row>
    <row r="505" spans="3:5">
      <c r="D505" t="s">
        <v>1036</v>
      </c>
    </row>
    <row r="506" spans="3:5">
      <c r="C506" t="s">
        <v>1035</v>
      </c>
    </row>
    <row r="516" spans="2:5">
      <c r="B516" t="s">
        <v>1034</v>
      </c>
    </row>
    <row r="517" spans="2:5">
      <c r="C517" t="s">
        <v>1033</v>
      </c>
    </row>
    <row r="518" spans="2:5">
      <c r="B518" t="s">
        <v>1032</v>
      </c>
    </row>
    <row r="519" spans="2:5">
      <c r="C519" t="s">
        <v>1031</v>
      </c>
    </row>
    <row r="520" spans="2:5">
      <c r="C520" t="s">
        <v>1030</v>
      </c>
    </row>
    <row r="521" spans="2:5">
      <c r="B521" t="s">
        <v>1029</v>
      </c>
    </row>
    <row r="522" spans="2:5">
      <c r="C522" t="s">
        <v>1028</v>
      </c>
    </row>
    <row r="523" spans="2:5">
      <c r="D523" t="s">
        <v>1027</v>
      </c>
      <c r="E523" t="s">
        <v>1026</v>
      </c>
    </row>
    <row r="524" spans="2:5">
      <c r="D524" t="s">
        <v>1025</v>
      </c>
      <c r="E524" t="s">
        <v>1024</v>
      </c>
    </row>
    <row r="525" spans="2:5">
      <c r="C525" t="s">
        <v>1023</v>
      </c>
    </row>
    <row r="526" spans="2:5">
      <c r="D526" t="s">
        <v>1022</v>
      </c>
      <c r="E526" t="s">
        <v>1021</v>
      </c>
    </row>
    <row r="527" spans="2:5">
      <c r="D527" t="s">
        <v>1020</v>
      </c>
    </row>
    <row r="528" spans="2:5">
      <c r="D528" t="s">
        <v>1019</v>
      </c>
    </row>
    <row r="529" spans="2:4">
      <c r="B529" t="s">
        <v>1018</v>
      </c>
    </row>
    <row r="530" spans="2:4">
      <c r="C530" t="s">
        <v>1017</v>
      </c>
    </row>
    <row r="531" spans="2:4">
      <c r="C531" t="s">
        <v>1016</v>
      </c>
    </row>
    <row r="532" spans="2:4">
      <c r="C532" t="s">
        <v>1015</v>
      </c>
      <c r="D532" t="s">
        <v>1014</v>
      </c>
    </row>
    <row r="533" spans="2:4">
      <c r="C533" t="s">
        <v>1013</v>
      </c>
      <c r="D533" t="s">
        <v>1012</v>
      </c>
    </row>
    <row r="534" spans="2:4">
      <c r="C534" t="s">
        <v>1011</v>
      </c>
      <c r="D534" t="s">
        <v>1010</v>
      </c>
    </row>
    <row r="535" spans="2:4">
      <c r="B535" t="s">
        <v>1009</v>
      </c>
    </row>
    <row r="536" spans="2:4">
      <c r="C536" t="s">
        <v>1008</v>
      </c>
    </row>
    <row r="537" spans="2:4">
      <c r="C537" t="s">
        <v>1007</v>
      </c>
    </row>
    <row r="538" spans="2:4">
      <c r="C538" t="s">
        <v>1006</v>
      </c>
    </row>
    <row r="539" spans="2:4">
      <c r="C539" t="s">
        <v>1005</v>
      </c>
    </row>
    <row r="540" spans="2:4">
      <c r="B540" t="s">
        <v>1004</v>
      </c>
    </row>
    <row r="541" spans="2:4">
      <c r="C541" t="s">
        <v>1003</v>
      </c>
    </row>
    <row r="542" spans="2:4">
      <c r="C542" t="s">
        <v>1002</v>
      </c>
    </row>
    <row r="543" spans="2:4">
      <c r="C543" t="s">
        <v>1001</v>
      </c>
    </row>
    <row r="544" spans="2:4">
      <c r="C544" t="s">
        <v>1000</v>
      </c>
    </row>
    <row r="550" spans="1:2">
      <c r="A550" t="s">
        <v>999</v>
      </c>
    </row>
    <row r="551" spans="1:2">
      <c r="A551" t="s">
        <v>998</v>
      </c>
    </row>
    <row r="552" spans="1:2">
      <c r="A552" t="s">
        <v>997</v>
      </c>
    </row>
    <row r="553" spans="1:2">
      <c r="A553" t="s">
        <v>996</v>
      </c>
    </row>
    <row r="554" spans="1:2">
      <c r="B554" t="s">
        <v>995</v>
      </c>
    </row>
    <row r="555" spans="1:2">
      <c r="B555" t="s">
        <v>994</v>
      </c>
    </row>
    <row r="556" spans="1:2">
      <c r="B556" t="s">
        <v>993</v>
      </c>
    </row>
    <row r="557" spans="1:2">
      <c r="A557" t="s">
        <v>992</v>
      </c>
    </row>
    <row r="558" spans="1:2">
      <c r="B558" t="s">
        <v>991</v>
      </c>
    </row>
    <row r="559" spans="1:2">
      <c r="B559" t="s">
        <v>990</v>
      </c>
    </row>
    <row r="560" spans="1:2">
      <c r="B560" t="s">
        <v>989</v>
      </c>
    </row>
    <row r="561" spans="2:2">
      <c r="B561" t="s">
        <v>988</v>
      </c>
    </row>
    <row r="580" spans="1:3">
      <c r="A580" t="s">
        <v>573</v>
      </c>
    </row>
    <row r="581" spans="1:3">
      <c r="B581" t="s">
        <v>987</v>
      </c>
    </row>
    <row r="582" spans="1:3">
      <c r="B582" t="s">
        <v>986</v>
      </c>
    </row>
    <row r="583" spans="1:3">
      <c r="B583" t="s">
        <v>985</v>
      </c>
    </row>
    <row r="584" spans="1:3">
      <c r="B584" t="s">
        <v>984</v>
      </c>
    </row>
    <row r="585" spans="1:3">
      <c r="B585" t="s">
        <v>983</v>
      </c>
    </row>
    <row r="586" spans="1:3">
      <c r="C586" t="s">
        <v>982</v>
      </c>
    </row>
    <row r="587" spans="1:3">
      <c r="C587" t="s">
        <v>981</v>
      </c>
    </row>
    <row r="588" spans="1:3">
      <c r="C588" t="s">
        <v>980</v>
      </c>
    </row>
    <row r="589" spans="1:3">
      <c r="B589" t="s">
        <v>979</v>
      </c>
    </row>
    <row r="590" spans="1:3">
      <c r="A590" s="2" t="s">
        <v>978</v>
      </c>
    </row>
    <row r="592" spans="1:3">
      <c r="A592" t="s">
        <v>977</v>
      </c>
    </row>
    <row r="593" spans="1:3">
      <c r="B593" t="s">
        <v>976</v>
      </c>
    </row>
    <row r="594" spans="1:3">
      <c r="B594" t="s">
        <v>975</v>
      </c>
    </row>
    <row r="595" spans="1:3">
      <c r="B595" t="s">
        <v>974</v>
      </c>
    </row>
    <row r="596" spans="1:3">
      <c r="B596" t="s">
        <v>973</v>
      </c>
    </row>
    <row r="597" spans="1:3">
      <c r="C597" t="s">
        <v>972</v>
      </c>
    </row>
    <row r="598" spans="1:3">
      <c r="C598" t="s">
        <v>971</v>
      </c>
    </row>
    <row r="599" spans="1:3">
      <c r="C599" t="s">
        <v>970</v>
      </c>
    </row>
    <row r="600" spans="1:3">
      <c r="C600" t="s">
        <v>969</v>
      </c>
    </row>
    <row r="606" spans="1:3">
      <c r="A606" t="s">
        <v>968</v>
      </c>
    </row>
    <row r="624" spans="1:1">
      <c r="A624" t="s">
        <v>967</v>
      </c>
    </row>
    <row r="625" spans="2:4">
      <c r="B625" t="s">
        <v>966</v>
      </c>
    </row>
    <row r="626" spans="2:4">
      <c r="C626" t="s">
        <v>965</v>
      </c>
    </row>
    <row r="627" spans="2:4">
      <c r="D627" t="s">
        <v>964</v>
      </c>
    </row>
    <row r="628" spans="2:4">
      <c r="D628" t="s">
        <v>963</v>
      </c>
    </row>
    <row r="629" spans="2:4">
      <c r="C629" t="s">
        <v>962</v>
      </c>
    </row>
    <row r="630" spans="2:4">
      <c r="C630" t="s">
        <v>961</v>
      </c>
    </row>
    <row r="631" spans="2:4">
      <c r="C631" t="s">
        <v>960</v>
      </c>
    </row>
    <row r="632" spans="2:4">
      <c r="C632" t="s">
        <v>959</v>
      </c>
    </row>
    <row r="633" spans="2:4">
      <c r="C633" t="s">
        <v>958</v>
      </c>
    </row>
    <row r="634" spans="2:4">
      <c r="B634" t="s">
        <v>957</v>
      </c>
    </row>
    <row r="635" spans="2:4">
      <c r="C635" t="s">
        <v>956</v>
      </c>
    </row>
    <row r="636" spans="2:4">
      <c r="D636" t="s">
        <v>955</v>
      </c>
    </row>
    <row r="637" spans="2:4">
      <c r="D637" t="s">
        <v>954</v>
      </c>
    </row>
    <row r="638" spans="2:4">
      <c r="D638" t="s">
        <v>953</v>
      </c>
    </row>
    <row r="639" spans="2:4">
      <c r="D639" s="2" t="s">
        <v>952</v>
      </c>
    </row>
    <row r="640" spans="2:4">
      <c r="D640" s="2" t="s">
        <v>951</v>
      </c>
    </row>
    <row r="641" spans="3:4">
      <c r="C641" t="s">
        <v>950</v>
      </c>
    </row>
    <row r="642" spans="3:4">
      <c r="D642" t="s">
        <v>949</v>
      </c>
    </row>
    <row r="643" spans="3:4">
      <c r="D643" t="s">
        <v>948</v>
      </c>
    </row>
    <row r="644" spans="3:4">
      <c r="C644" t="s">
        <v>947</v>
      </c>
    </row>
    <row r="645" spans="3:4">
      <c r="D645" t="s">
        <v>946</v>
      </c>
    </row>
    <row r="646" spans="3:4">
      <c r="D646" t="s">
        <v>945</v>
      </c>
    </row>
    <row r="647" spans="3:4">
      <c r="C647" t="s">
        <v>944</v>
      </c>
    </row>
    <row r="648" spans="3:4">
      <c r="D648" t="s">
        <v>943</v>
      </c>
    </row>
    <row r="649" spans="3:4">
      <c r="C649" t="s">
        <v>942</v>
      </c>
    </row>
    <row r="650" spans="3:4">
      <c r="D650" t="s">
        <v>941</v>
      </c>
    </row>
    <row r="651" spans="3:4">
      <c r="D651" t="s">
        <v>940</v>
      </c>
    </row>
    <row r="652" spans="3:4">
      <c r="C652" t="s">
        <v>939</v>
      </c>
    </row>
    <row r="653" spans="3:4">
      <c r="D653" t="s">
        <v>938</v>
      </c>
    </row>
    <row r="654" spans="3:4">
      <c r="D654" t="s">
        <v>937</v>
      </c>
    </row>
    <row r="655" spans="3:4">
      <c r="C655" t="s">
        <v>936</v>
      </c>
    </row>
    <row r="656" spans="3:4">
      <c r="D656" t="s">
        <v>935</v>
      </c>
    </row>
    <row r="657" spans="1:4">
      <c r="C657" t="s">
        <v>934</v>
      </c>
    </row>
    <row r="658" spans="1:4">
      <c r="D658" t="s">
        <v>933</v>
      </c>
    </row>
    <row r="660" spans="1:4">
      <c r="B660" t="s">
        <v>10613</v>
      </c>
      <c r="C660" t="s">
        <v>10614</v>
      </c>
      <c r="D660" t="s">
        <v>5635</v>
      </c>
    </row>
    <row r="661" spans="1:4">
      <c r="B661" t="s">
        <v>10615</v>
      </c>
      <c r="C661" t="s">
        <v>10616</v>
      </c>
      <c r="D661" t="s">
        <v>10617</v>
      </c>
    </row>
    <row r="662" spans="1:4">
      <c r="B662" t="s">
        <v>10618</v>
      </c>
      <c r="C662" t="s">
        <v>10619</v>
      </c>
      <c r="D662" t="s">
        <v>10620</v>
      </c>
    </row>
    <row r="663" spans="1:4">
      <c r="B663" t="s">
        <v>10621</v>
      </c>
      <c r="C663" t="s">
        <v>10622</v>
      </c>
      <c r="D663" t="s">
        <v>10623</v>
      </c>
    </row>
    <row r="664" spans="1:4">
      <c r="B664" t="s">
        <v>10624</v>
      </c>
      <c r="C664" t="s">
        <v>10625</v>
      </c>
      <c r="D664" t="s">
        <v>10626</v>
      </c>
    </row>
    <row r="665" spans="1:4">
      <c r="B665" t="s">
        <v>10627</v>
      </c>
      <c r="C665" t="s">
        <v>10628</v>
      </c>
      <c r="D665" t="s">
        <v>10629</v>
      </c>
    </row>
    <row r="666" spans="1:4">
      <c r="B666" t="s">
        <v>10630</v>
      </c>
      <c r="C666" t="s">
        <v>10631</v>
      </c>
      <c r="D666" t="s">
        <v>10632</v>
      </c>
    </row>
    <row r="667" spans="1:4">
      <c r="B667" t="s">
        <v>10633</v>
      </c>
      <c r="C667" t="s">
        <v>10634</v>
      </c>
      <c r="D667" t="s">
        <v>10635</v>
      </c>
    </row>
    <row r="668" spans="1:4">
      <c r="B668" t="s">
        <v>10636</v>
      </c>
      <c r="C668" t="s">
        <v>10637</v>
      </c>
      <c r="D668" t="s">
        <v>10638</v>
      </c>
    </row>
    <row r="671" spans="1:4">
      <c r="A671" t="s">
        <v>932</v>
      </c>
    </row>
    <row r="673" spans="2:5">
      <c r="E673" t="s">
        <v>931</v>
      </c>
    </row>
    <row r="674" spans="2:5">
      <c r="E674" t="s">
        <v>930</v>
      </c>
    </row>
    <row r="675" spans="2:5">
      <c r="E675" t="s">
        <v>929</v>
      </c>
    </row>
    <row r="676" spans="2:5">
      <c r="E676" t="s">
        <v>928</v>
      </c>
    </row>
    <row r="677" spans="2:5">
      <c r="E677" t="s">
        <v>927</v>
      </c>
    </row>
    <row r="679" spans="2:5">
      <c r="B679" t="s">
        <v>926</v>
      </c>
    </row>
    <row r="680" spans="2:5">
      <c r="C680" t="s">
        <v>925</v>
      </c>
    </row>
    <row r="681" spans="2:5">
      <c r="C681" t="s">
        <v>924</v>
      </c>
    </row>
    <row r="682" spans="2:5">
      <c r="C682" t="s">
        <v>923</v>
      </c>
    </row>
    <row r="683" spans="2:5">
      <c r="C683" t="s">
        <v>922</v>
      </c>
    </row>
    <row r="684" spans="2:5">
      <c r="C684" t="s">
        <v>921</v>
      </c>
    </row>
    <row r="689" spans="3:7">
      <c r="C689" t="s">
        <v>920</v>
      </c>
    </row>
    <row r="690" spans="3:7">
      <c r="D690" t="s">
        <v>919</v>
      </c>
    </row>
    <row r="691" spans="3:7">
      <c r="E691" t="s">
        <v>918</v>
      </c>
    </row>
    <row r="692" spans="3:7">
      <c r="E692" t="s">
        <v>917</v>
      </c>
    </row>
    <row r="693" spans="3:7">
      <c r="E693" t="s">
        <v>916</v>
      </c>
    </row>
    <row r="694" spans="3:7">
      <c r="E694" t="s">
        <v>915</v>
      </c>
    </row>
    <row r="695" spans="3:7">
      <c r="E695" t="s">
        <v>914</v>
      </c>
    </row>
    <row r="696" spans="3:7">
      <c r="D696" t="s">
        <v>913</v>
      </c>
    </row>
    <row r="697" spans="3:7">
      <c r="E697" t="s">
        <v>912</v>
      </c>
      <c r="F697" t="s">
        <v>911</v>
      </c>
      <c r="G697" t="s">
        <v>910</v>
      </c>
    </row>
    <row r="698" spans="3:7">
      <c r="F698" t="s">
        <v>909</v>
      </c>
    </row>
    <row r="699" spans="3:7">
      <c r="F699" t="s">
        <v>908</v>
      </c>
    </row>
    <row r="700" spans="3:7">
      <c r="E700" t="s">
        <v>907</v>
      </c>
    </row>
    <row r="701" spans="3:7">
      <c r="E701" t="s">
        <v>906</v>
      </c>
    </row>
    <row r="702" spans="3:7">
      <c r="E702" t="s">
        <v>905</v>
      </c>
    </row>
    <row r="703" spans="3:7">
      <c r="E703" t="s">
        <v>904</v>
      </c>
    </row>
    <row r="704" spans="3:7">
      <c r="E704" t="s">
        <v>903</v>
      </c>
    </row>
    <row r="705" spans="5:6">
      <c r="F705" t="s">
        <v>902</v>
      </c>
    </row>
    <row r="706" spans="5:6">
      <c r="F706" t="s">
        <v>901</v>
      </c>
    </row>
    <row r="707" spans="5:6">
      <c r="F707" t="s">
        <v>900</v>
      </c>
    </row>
    <row r="708" spans="5:6">
      <c r="F708" t="s">
        <v>899</v>
      </c>
    </row>
    <row r="709" spans="5:6">
      <c r="F709" t="s">
        <v>898</v>
      </c>
    </row>
    <row r="710" spans="5:6">
      <c r="F710" t="s">
        <v>897</v>
      </c>
    </row>
    <row r="711" spans="5:6">
      <c r="F711" t="s">
        <v>896</v>
      </c>
    </row>
    <row r="712" spans="5:6">
      <c r="F712" t="s">
        <v>895</v>
      </c>
    </row>
    <row r="713" spans="5:6">
      <c r="F713" t="s">
        <v>894</v>
      </c>
    </row>
    <row r="714" spans="5:6">
      <c r="F714" t="s">
        <v>893</v>
      </c>
    </row>
    <row r="716" spans="5:6">
      <c r="F716" t="s">
        <v>892</v>
      </c>
    </row>
    <row r="717" spans="5:6">
      <c r="E717" t="s">
        <v>891</v>
      </c>
    </row>
    <row r="718" spans="5:6">
      <c r="F718" t="s">
        <v>890</v>
      </c>
    </row>
    <row r="719" spans="5:6">
      <c r="F719" t="s">
        <v>889</v>
      </c>
    </row>
    <row r="720" spans="5:6">
      <c r="F720" t="s">
        <v>888</v>
      </c>
    </row>
    <row r="721" spans="5:9">
      <c r="F721" t="s">
        <v>887</v>
      </c>
    </row>
    <row r="722" spans="5:9">
      <c r="E722" t="s">
        <v>886</v>
      </c>
    </row>
    <row r="723" spans="5:9">
      <c r="F723" t="s">
        <v>885</v>
      </c>
    </row>
    <row r="724" spans="5:9">
      <c r="F724" t="s">
        <v>884</v>
      </c>
    </row>
    <row r="725" spans="5:9">
      <c r="F725" t="s">
        <v>883</v>
      </c>
    </row>
    <row r="726" spans="5:9">
      <c r="F726" t="s">
        <v>882</v>
      </c>
    </row>
    <row r="727" spans="5:9">
      <c r="F727" t="s">
        <v>881</v>
      </c>
    </row>
    <row r="728" spans="5:9">
      <c r="E728" t="s">
        <v>880</v>
      </c>
    </row>
    <row r="729" spans="5:9">
      <c r="F729" t="s">
        <v>879</v>
      </c>
    </row>
    <row r="730" spans="5:9">
      <c r="G730" t="s">
        <v>878</v>
      </c>
    </row>
    <row r="731" spans="5:9">
      <c r="G731" t="s">
        <v>877</v>
      </c>
    </row>
    <row r="732" spans="5:9">
      <c r="G732" t="s">
        <v>876</v>
      </c>
    </row>
    <row r="733" spans="5:9">
      <c r="H733" t="s">
        <v>875</v>
      </c>
    </row>
    <row r="734" spans="5:9">
      <c r="H734" t="s">
        <v>874</v>
      </c>
    </row>
    <row r="735" spans="5:9">
      <c r="I735" t="s">
        <v>873</v>
      </c>
    </row>
    <row r="736" spans="5:9">
      <c r="I736" t="s">
        <v>872</v>
      </c>
    </row>
    <row r="737" spans="6:8">
      <c r="G737" t="s">
        <v>871</v>
      </c>
    </row>
    <row r="738" spans="6:8">
      <c r="G738" t="s">
        <v>870</v>
      </c>
    </row>
    <row r="739" spans="6:8">
      <c r="F739" t="s">
        <v>869</v>
      </c>
    </row>
    <row r="740" spans="6:8">
      <c r="G740" t="s">
        <v>868</v>
      </c>
    </row>
    <row r="741" spans="6:8">
      <c r="G741" t="s">
        <v>867</v>
      </c>
    </row>
    <row r="742" spans="6:8">
      <c r="G742" t="s">
        <v>866</v>
      </c>
    </row>
    <row r="743" spans="6:8">
      <c r="G743" t="s">
        <v>865</v>
      </c>
    </row>
    <row r="744" spans="6:8">
      <c r="G744" t="s">
        <v>864</v>
      </c>
    </row>
    <row r="745" spans="6:8">
      <c r="G745" t="s">
        <v>863</v>
      </c>
    </row>
    <row r="746" spans="6:8">
      <c r="H746" t="s">
        <v>862</v>
      </c>
    </row>
    <row r="747" spans="6:8">
      <c r="H747" t="s">
        <v>861</v>
      </c>
    </row>
    <row r="748" spans="6:8">
      <c r="H748" t="s">
        <v>860</v>
      </c>
    </row>
    <row r="749" spans="6:8">
      <c r="H749" t="s">
        <v>859</v>
      </c>
    </row>
    <row r="750" spans="6:8">
      <c r="H750" t="s">
        <v>858</v>
      </c>
    </row>
    <row r="751" spans="6:8">
      <c r="F751" t="s">
        <v>857</v>
      </c>
    </row>
    <row r="752" spans="6:8">
      <c r="G752" t="s">
        <v>856</v>
      </c>
    </row>
    <row r="753" spans="5:8">
      <c r="G753" t="s">
        <v>855</v>
      </c>
    </row>
    <row r="754" spans="5:8">
      <c r="G754" t="s">
        <v>854</v>
      </c>
    </row>
    <row r="755" spans="5:8">
      <c r="G755" t="s">
        <v>853</v>
      </c>
    </row>
    <row r="756" spans="5:8">
      <c r="H756" t="s">
        <v>852</v>
      </c>
    </row>
    <row r="757" spans="5:8">
      <c r="H757" t="s">
        <v>851</v>
      </c>
    </row>
    <row r="758" spans="5:8">
      <c r="H758" t="s">
        <v>850</v>
      </c>
    </row>
    <row r="759" spans="5:8">
      <c r="H759" t="s">
        <v>849</v>
      </c>
    </row>
    <row r="760" spans="5:8">
      <c r="F760" t="s">
        <v>848</v>
      </c>
    </row>
    <row r="761" spans="5:8">
      <c r="E761" t="s">
        <v>847</v>
      </c>
    </row>
    <row r="762" spans="5:8">
      <c r="F762" t="s">
        <v>846</v>
      </c>
    </row>
    <row r="763" spans="5:8">
      <c r="G763" t="s">
        <v>845</v>
      </c>
    </row>
    <row r="764" spans="5:8">
      <c r="G764" t="s">
        <v>844</v>
      </c>
    </row>
    <row r="765" spans="5:8">
      <c r="G765" t="s">
        <v>843</v>
      </c>
    </row>
    <row r="766" spans="5:8">
      <c r="G766" t="s">
        <v>842</v>
      </c>
    </row>
    <row r="767" spans="5:8">
      <c r="F767" t="s">
        <v>841</v>
      </c>
    </row>
    <row r="768" spans="5:8">
      <c r="G768" t="s">
        <v>840</v>
      </c>
    </row>
    <row r="769" spans="6:8">
      <c r="G769" t="s">
        <v>839</v>
      </c>
    </row>
    <row r="770" spans="6:8">
      <c r="G770" t="s">
        <v>838</v>
      </c>
    </row>
    <row r="771" spans="6:8">
      <c r="G771" t="s">
        <v>837</v>
      </c>
    </row>
    <row r="772" spans="6:8">
      <c r="G772" t="s">
        <v>836</v>
      </c>
    </row>
    <row r="773" spans="6:8">
      <c r="H773" t="s">
        <v>835</v>
      </c>
    </row>
    <row r="774" spans="6:8">
      <c r="H774" t="s">
        <v>834</v>
      </c>
    </row>
    <row r="775" spans="6:8">
      <c r="H775" t="s">
        <v>833</v>
      </c>
    </row>
    <row r="776" spans="6:8">
      <c r="G776" t="s">
        <v>832</v>
      </c>
    </row>
    <row r="777" spans="6:8">
      <c r="F777" t="s">
        <v>831</v>
      </c>
    </row>
    <row r="778" spans="6:8">
      <c r="G778" t="s">
        <v>830</v>
      </c>
    </row>
    <row r="779" spans="6:8">
      <c r="G779" t="s">
        <v>829</v>
      </c>
    </row>
    <row r="780" spans="6:8">
      <c r="F780" t="s">
        <v>828</v>
      </c>
    </row>
    <row r="781" spans="6:8">
      <c r="F781" t="s">
        <v>827</v>
      </c>
    </row>
    <row r="782" spans="6:8">
      <c r="F782" t="s">
        <v>674</v>
      </c>
    </row>
    <row r="783" spans="6:8">
      <c r="G783" t="s">
        <v>826</v>
      </c>
    </row>
    <row r="784" spans="6:8">
      <c r="G784" t="s">
        <v>825</v>
      </c>
    </row>
    <row r="785" spans="5:7">
      <c r="G785" t="s">
        <v>824</v>
      </c>
    </row>
    <row r="786" spans="5:7">
      <c r="G786" t="s">
        <v>823</v>
      </c>
    </row>
    <row r="787" spans="5:7">
      <c r="G787" t="s">
        <v>822</v>
      </c>
    </row>
    <row r="788" spans="5:7">
      <c r="F788" t="s">
        <v>821</v>
      </c>
    </row>
    <row r="789" spans="5:7">
      <c r="E789" t="s">
        <v>820</v>
      </c>
    </row>
    <row r="790" spans="5:7">
      <c r="F790" t="s">
        <v>819</v>
      </c>
    </row>
    <row r="791" spans="5:7">
      <c r="F791" t="s">
        <v>818</v>
      </c>
    </row>
    <row r="792" spans="5:7">
      <c r="F792" t="s">
        <v>817</v>
      </c>
    </row>
    <row r="793" spans="5:7">
      <c r="F793" t="s">
        <v>816</v>
      </c>
    </row>
    <row r="794" spans="5:7">
      <c r="E794" t="s">
        <v>815</v>
      </c>
      <c r="G794" t="s">
        <v>814</v>
      </c>
    </row>
    <row r="795" spans="5:7">
      <c r="E795" t="s">
        <v>813</v>
      </c>
      <c r="G795" t="s">
        <v>812</v>
      </c>
    </row>
    <row r="796" spans="5:7">
      <c r="E796" t="s">
        <v>811</v>
      </c>
      <c r="G796" t="s">
        <v>810</v>
      </c>
    </row>
    <row r="797" spans="5:7">
      <c r="E797" t="s">
        <v>809</v>
      </c>
      <c r="G797" t="s">
        <v>808</v>
      </c>
    </row>
    <row r="798" spans="5:7">
      <c r="G798" t="s">
        <v>807</v>
      </c>
    </row>
    <row r="799" spans="5:7">
      <c r="E799" t="s">
        <v>345</v>
      </c>
    </row>
    <row r="800" spans="5:7">
      <c r="F800" t="s">
        <v>806</v>
      </c>
    </row>
    <row r="801" spans="5:7">
      <c r="F801" t="s">
        <v>805</v>
      </c>
    </row>
    <row r="802" spans="5:7">
      <c r="F802" t="s">
        <v>804</v>
      </c>
    </row>
    <row r="803" spans="5:7">
      <c r="F803" t="s">
        <v>803</v>
      </c>
    </row>
    <row r="804" spans="5:7">
      <c r="E804" t="s">
        <v>802</v>
      </c>
    </row>
    <row r="805" spans="5:7">
      <c r="F805" t="s">
        <v>801</v>
      </c>
    </row>
    <row r="806" spans="5:7">
      <c r="F806" t="s">
        <v>800</v>
      </c>
    </row>
    <row r="807" spans="5:7">
      <c r="F807" t="s">
        <v>799</v>
      </c>
    </row>
    <row r="808" spans="5:7">
      <c r="E808" t="s">
        <v>487</v>
      </c>
    </row>
    <row r="809" spans="5:7">
      <c r="F809" t="s">
        <v>798</v>
      </c>
    </row>
    <row r="810" spans="5:7">
      <c r="F810" t="s">
        <v>797</v>
      </c>
    </row>
    <row r="811" spans="5:7">
      <c r="F811" t="s">
        <v>796</v>
      </c>
    </row>
    <row r="812" spans="5:7">
      <c r="G812" t="s">
        <v>795</v>
      </c>
    </row>
    <row r="813" spans="5:7">
      <c r="G813" t="s">
        <v>794</v>
      </c>
    </row>
    <row r="814" spans="5:7">
      <c r="G814" t="s">
        <v>793</v>
      </c>
    </row>
    <row r="815" spans="5:7">
      <c r="E815" t="s">
        <v>792</v>
      </c>
    </row>
    <row r="824" spans="5:6">
      <c r="E824" t="s">
        <v>44</v>
      </c>
    </row>
    <row r="825" spans="5:6">
      <c r="F825" t="s">
        <v>791</v>
      </c>
    </row>
    <row r="826" spans="5:6">
      <c r="F826" t="s">
        <v>790</v>
      </c>
    </row>
    <row r="827" spans="5:6">
      <c r="F827" t="s">
        <v>789</v>
      </c>
    </row>
    <row r="828" spans="5:6">
      <c r="F828" t="s">
        <v>788</v>
      </c>
    </row>
    <row r="829" spans="5:6">
      <c r="F829" t="s">
        <v>787</v>
      </c>
    </row>
    <row r="841" spans="3:4">
      <c r="C841" t="s">
        <v>786</v>
      </c>
    </row>
    <row r="842" spans="3:4">
      <c r="D842" t="s">
        <v>785</v>
      </c>
    </row>
    <row r="843" spans="3:4">
      <c r="D843" t="s">
        <v>784</v>
      </c>
    </row>
    <row r="844" spans="3:4">
      <c r="D844" t="s">
        <v>783</v>
      </c>
    </row>
    <row r="845" spans="3:4">
      <c r="D845" t="s">
        <v>782</v>
      </c>
    </row>
    <row r="846" spans="3:4">
      <c r="D846" t="s">
        <v>9956</v>
      </c>
    </row>
    <row r="847" spans="3:4">
      <c r="D847" t="s">
        <v>781</v>
      </c>
    </row>
    <row r="848" spans="3:4">
      <c r="D848" t="s">
        <v>780</v>
      </c>
    </row>
    <row r="849" spans="4:4">
      <c r="D849" t="s">
        <v>779</v>
      </c>
    </row>
    <row r="850" spans="4:4">
      <c r="D850" t="s">
        <v>778</v>
      </c>
    </row>
    <row r="851" spans="4:4">
      <c r="D851" t="s">
        <v>777</v>
      </c>
    </row>
    <row r="852" spans="4:4">
      <c r="D852" t="s">
        <v>776</v>
      </c>
    </row>
    <row r="853" spans="4:4">
      <c r="D853" t="s">
        <v>775</v>
      </c>
    </row>
    <row r="874" spans="4:5">
      <c r="D874" t="s">
        <v>774</v>
      </c>
    </row>
    <row r="875" spans="4:5">
      <c r="E875" t="s">
        <v>773</v>
      </c>
    </row>
    <row r="876" spans="4:5">
      <c r="E876" t="s">
        <v>772</v>
      </c>
    </row>
    <row r="877" spans="4:5">
      <c r="E877" t="s">
        <v>771</v>
      </c>
    </row>
    <row r="878" spans="4:5">
      <c r="E878" t="s">
        <v>770</v>
      </c>
    </row>
    <row r="879" spans="4:5">
      <c r="E879" t="s">
        <v>769</v>
      </c>
    </row>
    <row r="880" spans="4:5">
      <c r="E880" t="s">
        <v>768</v>
      </c>
    </row>
    <row r="881" spans="3:5">
      <c r="E881" t="s">
        <v>767</v>
      </c>
    </row>
    <row r="882" spans="3:5">
      <c r="D882" t="s">
        <v>9466</v>
      </c>
    </row>
    <row r="883" spans="3:5">
      <c r="D883" t="s">
        <v>9467</v>
      </c>
    </row>
    <row r="884" spans="3:5">
      <c r="D884" t="s">
        <v>9468</v>
      </c>
    </row>
    <row r="885" spans="3:5">
      <c r="C885" t="s">
        <v>766</v>
      </c>
    </row>
    <row r="886" spans="3:5">
      <c r="C886" t="s">
        <v>765</v>
      </c>
    </row>
    <row r="887" spans="3:5">
      <c r="C887" t="s">
        <v>764</v>
      </c>
    </row>
    <row r="888" spans="3:5">
      <c r="C888" t="s">
        <v>763</v>
      </c>
    </row>
    <row r="889" spans="3:5">
      <c r="C889" t="s">
        <v>762</v>
      </c>
    </row>
    <row r="896" spans="3:5">
      <c r="C896" t="s">
        <v>761</v>
      </c>
    </row>
    <row r="897" spans="2:5">
      <c r="D897" t="s">
        <v>760</v>
      </c>
    </row>
    <row r="898" spans="2:5">
      <c r="D898" t="s">
        <v>759</v>
      </c>
    </row>
    <row r="902" spans="2:5">
      <c r="C902" t="s">
        <v>758</v>
      </c>
    </row>
    <row r="906" spans="2:5">
      <c r="D906" t="s">
        <v>757</v>
      </c>
    </row>
    <row r="907" spans="2:5">
      <c r="D907" t="s">
        <v>739</v>
      </c>
    </row>
    <row r="908" spans="2:5">
      <c r="C908" t="s">
        <v>756</v>
      </c>
    </row>
    <row r="909" spans="2:5">
      <c r="D909" t="s">
        <v>755</v>
      </c>
    </row>
    <row r="910" spans="2:5">
      <c r="E910" t="s">
        <v>754</v>
      </c>
    </row>
    <row r="911" spans="2:5">
      <c r="C911" t="s">
        <v>753</v>
      </c>
    </row>
    <row r="912" spans="2:5">
      <c r="B912" t="s">
        <v>752</v>
      </c>
    </row>
    <row r="921" spans="3:4">
      <c r="C921" t="s">
        <v>664</v>
      </c>
    </row>
    <row r="922" spans="3:4">
      <c r="D922" t="s">
        <v>751</v>
      </c>
    </row>
    <row r="923" spans="3:4">
      <c r="D923" t="s">
        <v>750</v>
      </c>
    </row>
    <row r="924" spans="3:4">
      <c r="D924" t="s">
        <v>749</v>
      </c>
    </row>
    <row r="925" spans="3:4">
      <c r="D925" t="s">
        <v>748</v>
      </c>
    </row>
    <row r="926" spans="3:4">
      <c r="D926" t="s">
        <v>747</v>
      </c>
    </row>
    <row r="927" spans="3:4">
      <c r="D927" t="s">
        <v>746</v>
      </c>
    </row>
    <row r="928" spans="3:4">
      <c r="C928" t="s">
        <v>745</v>
      </c>
    </row>
    <row r="929" spans="3:4">
      <c r="D929" t="s">
        <v>744</v>
      </c>
    </row>
    <row r="930" spans="3:4">
      <c r="D930" t="s">
        <v>743</v>
      </c>
    </row>
    <row r="931" spans="3:4">
      <c r="D931" t="s">
        <v>742</v>
      </c>
    </row>
    <row r="932" spans="3:4">
      <c r="D932" t="s">
        <v>741</v>
      </c>
    </row>
    <row r="933" spans="3:4">
      <c r="C933" t="s">
        <v>740</v>
      </c>
    </row>
    <row r="949" spans="2:11">
      <c r="B949" t="s">
        <v>739</v>
      </c>
    </row>
    <row r="951" spans="2:11">
      <c r="K951" t="s">
        <v>44</v>
      </c>
    </row>
    <row r="963" spans="3:4">
      <c r="C963" t="s">
        <v>738</v>
      </c>
    </row>
    <row r="964" spans="3:4">
      <c r="D964" t="s">
        <v>733</v>
      </c>
    </row>
    <row r="965" spans="3:4">
      <c r="D965" t="s">
        <v>737</v>
      </c>
    </row>
    <row r="966" spans="3:4">
      <c r="C966" t="s">
        <v>736</v>
      </c>
    </row>
    <row r="967" spans="3:4">
      <c r="D967" t="s">
        <v>735</v>
      </c>
    </row>
    <row r="968" spans="3:4">
      <c r="D968" t="s">
        <v>734</v>
      </c>
    </row>
    <row r="969" spans="3:4">
      <c r="D969" t="s">
        <v>733</v>
      </c>
    </row>
    <row r="970" spans="3:4">
      <c r="D970" t="s">
        <v>732</v>
      </c>
    </row>
    <row r="971" spans="3:4">
      <c r="C971" t="s">
        <v>731</v>
      </c>
    </row>
    <row r="972" spans="3:4">
      <c r="D972" t="s">
        <v>730</v>
      </c>
    </row>
    <row r="973" spans="3:4" ht="18" customHeight="1">
      <c r="C973" t="s">
        <v>729</v>
      </c>
    </row>
    <row r="974" spans="3:4">
      <c r="C974" t="s">
        <v>728</v>
      </c>
    </row>
    <row r="975" spans="3:4">
      <c r="D975" t="s">
        <v>727</v>
      </c>
    </row>
    <row r="976" spans="3:4">
      <c r="D976" t="s">
        <v>726</v>
      </c>
    </row>
    <row r="977" spans="2:5">
      <c r="C977" t="s">
        <v>725</v>
      </c>
    </row>
    <row r="978" spans="2:5">
      <c r="D978" t="s">
        <v>724</v>
      </c>
    </row>
    <row r="979" spans="2:5">
      <c r="D979" t="s">
        <v>723</v>
      </c>
    </row>
    <row r="980" spans="2:5">
      <c r="D980" t="s">
        <v>722</v>
      </c>
    </row>
    <row r="981" spans="2:5">
      <c r="D981" t="s">
        <v>721</v>
      </c>
    </row>
    <row r="982" spans="2:5">
      <c r="E982" t="s">
        <v>720</v>
      </c>
    </row>
    <row r="983" spans="2:5">
      <c r="E983" t="s">
        <v>719</v>
      </c>
    </row>
    <row r="984" spans="2:5">
      <c r="C984" t="s">
        <v>718</v>
      </c>
    </row>
    <row r="985" spans="2:5">
      <c r="D985" t="s">
        <v>717</v>
      </c>
    </row>
    <row r="986" spans="2:5">
      <c r="D986" t="s">
        <v>716</v>
      </c>
    </row>
    <row r="987" spans="2:5">
      <c r="D987" t="s">
        <v>715</v>
      </c>
    </row>
    <row r="988" spans="2:5">
      <c r="B988" t="s">
        <v>714</v>
      </c>
    </row>
    <row r="989" spans="2:5">
      <c r="C989" t="s">
        <v>713</v>
      </c>
    </row>
    <row r="990" spans="2:5">
      <c r="C990" t="s">
        <v>712</v>
      </c>
    </row>
    <row r="991" spans="2:5">
      <c r="C991" t="s">
        <v>711</v>
      </c>
    </row>
    <row r="992" spans="2:5">
      <c r="C992" t="s">
        <v>710</v>
      </c>
    </row>
    <row r="993" spans="2:4">
      <c r="C993" t="s">
        <v>709</v>
      </c>
    </row>
    <row r="994" spans="2:4">
      <c r="C994" t="s">
        <v>708</v>
      </c>
      <c r="D994" t="s">
        <v>707</v>
      </c>
    </row>
    <row r="995" spans="2:4">
      <c r="D995" t="s">
        <v>706</v>
      </c>
    </row>
    <row r="996" spans="2:4">
      <c r="D996" t="s">
        <v>705</v>
      </c>
    </row>
    <row r="997" spans="2:4">
      <c r="C997" t="s">
        <v>704</v>
      </c>
    </row>
    <row r="998" spans="2:4">
      <c r="D998" t="s">
        <v>703</v>
      </c>
    </row>
    <row r="999" spans="2:4">
      <c r="C999" t="s">
        <v>702</v>
      </c>
    </row>
    <row r="1000" spans="2:4">
      <c r="D1000" t="s">
        <v>701</v>
      </c>
    </row>
    <row r="1001" spans="2:4">
      <c r="D1001" t="s">
        <v>700</v>
      </c>
    </row>
    <row r="1002" spans="2:4">
      <c r="D1002" t="s">
        <v>699</v>
      </c>
    </row>
    <row r="1003" spans="2:4">
      <c r="B1003" t="s">
        <v>698</v>
      </c>
    </row>
    <row r="1004" spans="2:4">
      <c r="C1004" t="s">
        <v>697</v>
      </c>
    </row>
    <row r="1005" spans="2:4">
      <c r="C1005" t="s">
        <v>696</v>
      </c>
    </row>
    <row r="1006" spans="2:4">
      <c r="C1006" t="s">
        <v>695</v>
      </c>
    </row>
    <row r="1007" spans="2:4">
      <c r="C1007" t="s">
        <v>694</v>
      </c>
    </row>
    <row r="1008" spans="2:4">
      <c r="C1008" t="s">
        <v>693</v>
      </c>
    </row>
    <row r="1009" spans="2:4">
      <c r="B1009" t="s">
        <v>692</v>
      </c>
    </row>
    <row r="1010" spans="2:4">
      <c r="C1010" t="s">
        <v>691</v>
      </c>
    </row>
    <row r="1011" spans="2:4">
      <c r="C1011" t="s">
        <v>690</v>
      </c>
    </row>
    <row r="1012" spans="2:4">
      <c r="C1012" t="s">
        <v>689</v>
      </c>
    </row>
    <row r="1013" spans="2:4">
      <c r="C1013" t="s">
        <v>688</v>
      </c>
    </row>
    <row r="1014" spans="2:4">
      <c r="C1014" t="s">
        <v>687</v>
      </c>
    </row>
    <row r="1015" spans="2:4">
      <c r="C1015" t="s">
        <v>686</v>
      </c>
    </row>
    <row r="1016" spans="2:4">
      <c r="D1016" t="s">
        <v>685</v>
      </c>
    </row>
    <row r="1017" spans="2:4">
      <c r="B1017" t="s">
        <v>684</v>
      </c>
    </row>
    <row r="1018" spans="2:4">
      <c r="C1018" t="s">
        <v>683</v>
      </c>
    </row>
    <row r="1019" spans="2:4">
      <c r="C1019" t="s">
        <v>682</v>
      </c>
    </row>
    <row r="1020" spans="2:4">
      <c r="B1020" t="s">
        <v>681</v>
      </c>
    </row>
    <row r="1021" spans="2:4">
      <c r="C1021" t="s">
        <v>680</v>
      </c>
    </row>
    <row r="1022" spans="2:4">
      <c r="C1022" t="s">
        <v>679</v>
      </c>
    </row>
    <row r="1023" spans="2:4">
      <c r="B1023" t="s">
        <v>678</v>
      </c>
      <c r="C1023" t="s">
        <v>676</v>
      </c>
    </row>
    <row r="1024" spans="2:4">
      <c r="B1024" t="s">
        <v>677</v>
      </c>
      <c r="C1024" t="s">
        <v>676</v>
      </c>
    </row>
    <row r="1025" spans="1:5">
      <c r="A1025" t="s">
        <v>675</v>
      </c>
    </row>
    <row r="1026" spans="1:5">
      <c r="B1026" t="s">
        <v>674</v>
      </c>
    </row>
    <row r="1027" spans="1:5">
      <c r="C1027" t="s">
        <v>673</v>
      </c>
    </row>
    <row r="1028" spans="1:5">
      <c r="D1028" t="s">
        <v>672</v>
      </c>
    </row>
    <row r="1029" spans="1:5">
      <c r="D1029" t="s">
        <v>671</v>
      </c>
    </row>
    <row r="1030" spans="1:5">
      <c r="D1030" t="s">
        <v>670</v>
      </c>
    </row>
    <row r="1031" spans="1:5">
      <c r="D1031" t="s">
        <v>669</v>
      </c>
    </row>
    <row r="1032" spans="1:5">
      <c r="C1032" t="s">
        <v>668</v>
      </c>
    </row>
    <row r="1033" spans="1:5">
      <c r="D1033" t="s">
        <v>667</v>
      </c>
    </row>
    <row r="1034" spans="1:5">
      <c r="D1034" s="1" t="s">
        <v>666</v>
      </c>
    </row>
    <row r="1035" spans="1:5">
      <c r="D1035" t="s">
        <v>665</v>
      </c>
    </row>
    <row r="1036" spans="1:5">
      <c r="D1036" t="s">
        <v>664</v>
      </c>
    </row>
    <row r="1037" spans="1:5">
      <c r="E1037" t="s">
        <v>663</v>
      </c>
    </row>
    <row r="1038" spans="1:5">
      <c r="E1038" t="s">
        <v>662</v>
      </c>
    </row>
    <row r="1039" spans="1:5">
      <c r="E1039" t="s">
        <v>661</v>
      </c>
    </row>
    <row r="1040" spans="1:5">
      <c r="E1040" t="s">
        <v>660</v>
      </c>
    </row>
    <row r="1041" spans="2:5">
      <c r="E1041" t="s">
        <v>659</v>
      </c>
    </row>
    <row r="1042" spans="2:5">
      <c r="E1042" t="s">
        <v>658</v>
      </c>
    </row>
    <row r="1043" spans="2:5">
      <c r="E1043" t="s">
        <v>657</v>
      </c>
    </row>
    <row r="1044" spans="2:5">
      <c r="C1044" t="s">
        <v>656</v>
      </c>
    </row>
    <row r="1045" spans="2:5">
      <c r="D1045" t="s">
        <v>655</v>
      </c>
    </row>
    <row r="1046" spans="2:5">
      <c r="C1046" t="s">
        <v>66</v>
      </c>
    </row>
    <row r="1047" spans="2:5">
      <c r="D1047" t="s">
        <v>654</v>
      </c>
    </row>
    <row r="1048" spans="2:5">
      <c r="D1048" t="s">
        <v>653</v>
      </c>
    </row>
    <row r="1049" spans="2:5">
      <c r="D1049" t="s">
        <v>652</v>
      </c>
    </row>
    <row r="1050" spans="2:5">
      <c r="B1050" t="s">
        <v>651</v>
      </c>
    </row>
    <row r="1051" spans="2:5">
      <c r="C1051" t="s">
        <v>650</v>
      </c>
    </row>
    <row r="1052" spans="2:5">
      <c r="C1052" t="s">
        <v>649</v>
      </c>
    </row>
    <row r="1053" spans="2:5">
      <c r="C1053" t="s">
        <v>648</v>
      </c>
    </row>
    <row r="1054" spans="2:5">
      <c r="D1054" t="s">
        <v>647</v>
      </c>
    </row>
    <row r="1055" spans="2:5">
      <c r="C1055" t="s">
        <v>646</v>
      </c>
    </row>
    <row r="1056" spans="2:5">
      <c r="D1056" t="s">
        <v>645</v>
      </c>
    </row>
    <row r="1057" spans="3:5">
      <c r="D1057" t="s">
        <v>644</v>
      </c>
    </row>
    <row r="1058" spans="3:5">
      <c r="D1058" t="s">
        <v>643</v>
      </c>
    </row>
    <row r="1059" spans="3:5">
      <c r="C1059" t="s">
        <v>642</v>
      </c>
    </row>
    <row r="1060" spans="3:5">
      <c r="D1060" t="s">
        <v>641</v>
      </c>
    </row>
    <row r="1061" spans="3:5">
      <c r="C1061" t="s">
        <v>640</v>
      </c>
    </row>
    <row r="1062" spans="3:5">
      <c r="D1062" t="s">
        <v>639</v>
      </c>
    </row>
    <row r="1063" spans="3:5">
      <c r="D1063" t="s">
        <v>638</v>
      </c>
    </row>
    <row r="1064" spans="3:5">
      <c r="E1064" t="s">
        <v>637</v>
      </c>
    </row>
    <row r="1065" spans="3:5">
      <c r="D1065" t="s">
        <v>636</v>
      </c>
    </row>
    <row r="1066" spans="3:5">
      <c r="D1066" t="s">
        <v>635</v>
      </c>
    </row>
    <row r="1067" spans="3:5">
      <c r="D1067" t="s">
        <v>634</v>
      </c>
    </row>
    <row r="1068" spans="3:5">
      <c r="C1068" t="s">
        <v>633</v>
      </c>
    </row>
    <row r="1069" spans="3:5">
      <c r="D1069" t="s">
        <v>632</v>
      </c>
    </row>
    <row r="1070" spans="3:5">
      <c r="D1070" t="s">
        <v>631</v>
      </c>
    </row>
    <row r="1071" spans="3:5">
      <c r="D1071" t="s">
        <v>630</v>
      </c>
    </row>
    <row r="1072" spans="3:5">
      <c r="C1072" t="s">
        <v>66</v>
      </c>
    </row>
    <row r="1073" spans="3:4">
      <c r="D1073" t="s">
        <v>629</v>
      </c>
    </row>
    <row r="1074" spans="3:4">
      <c r="D1074" t="s">
        <v>628</v>
      </c>
    </row>
    <row r="1075" spans="3:4">
      <c r="D1075" t="s">
        <v>627</v>
      </c>
    </row>
    <row r="1076" spans="3:4">
      <c r="C1076" t="s">
        <v>44</v>
      </c>
    </row>
    <row r="1086" spans="3:4">
      <c r="C1086" t="s">
        <v>626</v>
      </c>
    </row>
    <row r="1087" spans="3:4">
      <c r="C1087" t="s">
        <v>625</v>
      </c>
    </row>
    <row r="1089" spans="2:3">
      <c r="C1089" t="s">
        <v>10865</v>
      </c>
    </row>
    <row r="1090" spans="2:3">
      <c r="C1090" t="s">
        <v>2747</v>
      </c>
    </row>
    <row r="1092" spans="2:3">
      <c r="C1092" t="s">
        <v>10866</v>
      </c>
    </row>
    <row r="1093" spans="2:3">
      <c r="C1093" t="s">
        <v>2747</v>
      </c>
    </row>
    <row r="1100" spans="2:3">
      <c r="B1100" t="s">
        <v>624</v>
      </c>
    </row>
    <row r="1101" spans="2:3">
      <c r="C1101" t="s">
        <v>623</v>
      </c>
    </row>
    <row r="1102" spans="2:3">
      <c r="C1102" t="s">
        <v>622</v>
      </c>
    </row>
    <row r="1103" spans="2:3">
      <c r="C1103" t="s">
        <v>621</v>
      </c>
    </row>
    <row r="1104" spans="2:3">
      <c r="C1104" t="s">
        <v>620</v>
      </c>
    </row>
    <row r="1105" spans="3:4">
      <c r="C1105" t="s">
        <v>619</v>
      </c>
    </row>
    <row r="1106" spans="3:4">
      <c r="C1106" t="s">
        <v>618</v>
      </c>
    </row>
    <row r="1107" spans="3:4">
      <c r="C1107" t="s">
        <v>617</v>
      </c>
    </row>
    <row r="1108" spans="3:4">
      <c r="C1108" t="s">
        <v>616</v>
      </c>
    </row>
    <row r="1109" spans="3:4">
      <c r="D1109" t="s">
        <v>615</v>
      </c>
    </row>
    <row r="1110" spans="3:4">
      <c r="C1110" t="s">
        <v>614</v>
      </c>
    </row>
    <row r="1111" spans="3:4">
      <c r="D1111" t="s">
        <v>613</v>
      </c>
    </row>
    <row r="1112" spans="3:4">
      <c r="D1112" t="s">
        <v>612</v>
      </c>
    </row>
    <row r="1113" spans="3:4">
      <c r="D1113" t="s">
        <v>611</v>
      </c>
    </row>
    <row r="1114" spans="3:4">
      <c r="D1114" t="s">
        <v>610</v>
      </c>
    </row>
    <row r="1115" spans="3:4">
      <c r="D1115" t="s">
        <v>609</v>
      </c>
    </row>
    <row r="1116" spans="3:4">
      <c r="C1116" t="s">
        <v>608</v>
      </c>
    </row>
    <row r="1117" spans="3:4">
      <c r="D1117" t="s">
        <v>607</v>
      </c>
    </row>
    <row r="1118" spans="3:4">
      <c r="D1118" t="s">
        <v>606</v>
      </c>
    </row>
    <row r="1119" spans="3:4">
      <c r="D1119" t="s">
        <v>605</v>
      </c>
    </row>
    <row r="1120" spans="3:4">
      <c r="D1120" t="s">
        <v>604</v>
      </c>
    </row>
    <row r="1121" spans="3:5">
      <c r="D1121" t="s">
        <v>603</v>
      </c>
    </row>
    <row r="1122" spans="3:5">
      <c r="D1122" t="s">
        <v>602</v>
      </c>
    </row>
    <row r="1123" spans="3:5">
      <c r="D1123" t="s">
        <v>601</v>
      </c>
    </row>
    <row r="1124" spans="3:5">
      <c r="C1124" t="s">
        <v>600</v>
      </c>
    </row>
    <row r="1125" spans="3:5">
      <c r="D1125" t="s">
        <v>599</v>
      </c>
    </row>
    <row r="1126" spans="3:5">
      <c r="E1126" t="s">
        <v>598</v>
      </c>
    </row>
    <row r="1127" spans="3:5">
      <c r="E1127" t="s">
        <v>597</v>
      </c>
    </row>
    <row r="1128" spans="3:5">
      <c r="E1128" t="s">
        <v>596</v>
      </c>
    </row>
    <row r="1129" spans="3:5">
      <c r="E1129" t="s">
        <v>595</v>
      </c>
    </row>
    <row r="1130" spans="3:5">
      <c r="D1130" t="s">
        <v>594</v>
      </c>
    </row>
    <row r="1131" spans="3:5">
      <c r="E1131" t="s">
        <v>10669</v>
      </c>
    </row>
    <row r="1132" spans="3:5">
      <c r="E1132" t="s">
        <v>593</v>
      </c>
    </row>
    <row r="1133" spans="3:5">
      <c r="E1133" t="s">
        <v>10670</v>
      </c>
    </row>
    <row r="1134" spans="3:5">
      <c r="E1134" t="s">
        <v>592</v>
      </c>
    </row>
    <row r="1135" spans="3:5">
      <c r="E1135" t="s">
        <v>591</v>
      </c>
    </row>
    <row r="1136" spans="3:5">
      <c r="D1136" t="s">
        <v>590</v>
      </c>
    </row>
    <row r="1137" spans="3:6">
      <c r="D1137" t="s">
        <v>589</v>
      </c>
    </row>
    <row r="1138" spans="3:6">
      <c r="E1138" t="s">
        <v>588</v>
      </c>
    </row>
    <row r="1139" spans="3:6">
      <c r="E1139" t="s">
        <v>587</v>
      </c>
    </row>
    <row r="1140" spans="3:6">
      <c r="C1140" t="s">
        <v>586</v>
      </c>
    </row>
    <row r="1141" spans="3:6">
      <c r="D1141" t="s">
        <v>585</v>
      </c>
    </row>
    <row r="1142" spans="3:6">
      <c r="D1142" t="s">
        <v>584</v>
      </c>
    </row>
    <row r="1143" spans="3:6">
      <c r="D1143" t="s">
        <v>583</v>
      </c>
    </row>
    <row r="1144" spans="3:6">
      <c r="D1144" t="s">
        <v>582</v>
      </c>
    </row>
    <row r="1145" spans="3:6">
      <c r="C1145" t="s">
        <v>581</v>
      </c>
    </row>
    <row r="1146" spans="3:6">
      <c r="D1146" t="s">
        <v>580</v>
      </c>
    </row>
    <row r="1147" spans="3:6">
      <c r="E1147" t="s">
        <v>579</v>
      </c>
    </row>
    <row r="1148" spans="3:6">
      <c r="F1148" t="s">
        <v>578</v>
      </c>
    </row>
    <row r="1149" spans="3:6">
      <c r="F1149" t="s">
        <v>577</v>
      </c>
    </row>
    <row r="1150" spans="3:6">
      <c r="F1150" t="s">
        <v>576</v>
      </c>
    </row>
    <row r="1151" spans="3:6">
      <c r="E1151" t="s">
        <v>575</v>
      </c>
    </row>
    <row r="1152" spans="3:6">
      <c r="F1152" t="s">
        <v>574</v>
      </c>
    </row>
    <row r="1153" spans="4:6">
      <c r="E1153" t="s">
        <v>573</v>
      </c>
    </row>
    <row r="1154" spans="4:6">
      <c r="F1154" t="s">
        <v>572</v>
      </c>
    </row>
    <row r="1155" spans="4:6">
      <c r="F1155" t="s">
        <v>571</v>
      </c>
    </row>
    <row r="1156" spans="4:6">
      <c r="F1156" t="s">
        <v>570</v>
      </c>
    </row>
    <row r="1157" spans="4:6">
      <c r="D1157" t="s">
        <v>569</v>
      </c>
    </row>
    <row r="1158" spans="4:6">
      <c r="D1158" t="s">
        <v>568</v>
      </c>
    </row>
    <row r="1159" spans="4:6">
      <c r="E1159" t="s">
        <v>567</v>
      </c>
    </row>
    <row r="1160" spans="4:6">
      <c r="E1160" t="s">
        <v>566</v>
      </c>
    </row>
    <row r="1161" spans="4:6">
      <c r="E1161" t="s">
        <v>565</v>
      </c>
    </row>
    <row r="1162" spans="4:6">
      <c r="E1162" t="s">
        <v>564</v>
      </c>
    </row>
    <row r="1163" spans="4:6">
      <c r="E1163" t="s">
        <v>563</v>
      </c>
    </row>
    <row r="1164" spans="4:6">
      <c r="E1164" t="s">
        <v>562</v>
      </c>
    </row>
    <row r="1165" spans="4:6">
      <c r="E1165" t="s">
        <v>561</v>
      </c>
    </row>
    <row r="1166" spans="4:6">
      <c r="E1166" t="s">
        <v>560</v>
      </c>
    </row>
    <row r="1167" spans="4:6">
      <c r="E1167" t="s">
        <v>559</v>
      </c>
    </row>
    <row r="1168" spans="4:6">
      <c r="E1168" t="s">
        <v>558</v>
      </c>
    </row>
    <row r="1170" spans="5:6">
      <c r="E1170" t="s">
        <v>557</v>
      </c>
    </row>
    <row r="1171" spans="5:6">
      <c r="F1171" t="s">
        <v>556</v>
      </c>
    </row>
    <row r="1172" spans="5:6">
      <c r="F1172" t="s">
        <v>555</v>
      </c>
    </row>
    <row r="1173" spans="5:6">
      <c r="F1173" t="s">
        <v>554</v>
      </c>
    </row>
    <row r="1174" spans="5:6">
      <c r="E1174" t="s">
        <v>553</v>
      </c>
    </row>
    <row r="1175" spans="5:6">
      <c r="F1175" t="s">
        <v>552</v>
      </c>
    </row>
    <row r="1176" spans="5:6">
      <c r="F1176" t="s">
        <v>551</v>
      </c>
    </row>
    <row r="1177" spans="5:6">
      <c r="F1177" t="s">
        <v>550</v>
      </c>
    </row>
    <row r="1178" spans="5:6">
      <c r="E1178" t="s">
        <v>549</v>
      </c>
    </row>
    <row r="1179" spans="5:6">
      <c r="F1179" t="s">
        <v>548</v>
      </c>
    </row>
    <row r="1180" spans="5:6">
      <c r="F1180" t="s">
        <v>547</v>
      </c>
    </row>
    <row r="1181" spans="5:6">
      <c r="F1181" t="s">
        <v>546</v>
      </c>
    </row>
    <row r="1182" spans="5:6">
      <c r="F1182" t="s">
        <v>545</v>
      </c>
    </row>
    <row r="1183" spans="5:6">
      <c r="F1183" t="s">
        <v>544</v>
      </c>
    </row>
    <row r="1184" spans="5:6">
      <c r="F1184" t="s">
        <v>543</v>
      </c>
    </row>
    <row r="1185" spans="4:7">
      <c r="G1185" t="s">
        <v>542</v>
      </c>
    </row>
    <row r="1190" spans="4:7">
      <c r="E1190" t="s">
        <v>541</v>
      </c>
    </row>
    <row r="1191" spans="4:7">
      <c r="F1191" t="s">
        <v>540</v>
      </c>
    </row>
    <row r="1192" spans="4:7">
      <c r="F1192" t="s">
        <v>539</v>
      </c>
    </row>
    <row r="1193" spans="4:7">
      <c r="E1193" t="s">
        <v>538</v>
      </c>
    </row>
    <row r="1194" spans="4:7">
      <c r="F1194" t="s">
        <v>537</v>
      </c>
    </row>
    <row r="1195" spans="4:7">
      <c r="F1195" t="s">
        <v>536</v>
      </c>
    </row>
    <row r="1196" spans="4:7">
      <c r="E1196" t="s">
        <v>535</v>
      </c>
    </row>
    <row r="1197" spans="4:7">
      <c r="F1197" t="s">
        <v>534</v>
      </c>
    </row>
    <row r="1198" spans="4:7">
      <c r="F1198" t="s">
        <v>533</v>
      </c>
    </row>
    <row r="1199" spans="4:7">
      <c r="F1199" t="s">
        <v>532</v>
      </c>
    </row>
    <row r="1200" spans="4:7">
      <c r="D1200" t="s">
        <v>531</v>
      </c>
    </row>
    <row r="1201" spans="4:6">
      <c r="E1201" t="s">
        <v>530</v>
      </c>
    </row>
    <row r="1202" spans="4:6">
      <c r="E1202" t="s">
        <v>529</v>
      </c>
    </row>
    <row r="1203" spans="4:6">
      <c r="E1203" t="s">
        <v>528</v>
      </c>
    </row>
    <row r="1204" spans="4:6">
      <c r="E1204" t="s">
        <v>527</v>
      </c>
    </row>
    <row r="1205" spans="4:6">
      <c r="E1205" t="s">
        <v>526</v>
      </c>
    </row>
    <row r="1206" spans="4:6">
      <c r="F1206" t="s">
        <v>525</v>
      </c>
    </row>
    <row r="1207" spans="4:6">
      <c r="E1207" t="s">
        <v>524</v>
      </c>
    </row>
    <row r="1208" spans="4:6">
      <c r="E1208" t="s">
        <v>523</v>
      </c>
    </row>
    <row r="1209" spans="4:6">
      <c r="E1209" t="s">
        <v>522</v>
      </c>
    </row>
    <row r="1210" spans="4:6">
      <c r="F1210" t="s">
        <v>521</v>
      </c>
    </row>
    <row r="1211" spans="4:6">
      <c r="F1211" t="s">
        <v>520</v>
      </c>
    </row>
    <row r="1212" spans="4:6">
      <c r="F1212" t="s">
        <v>519</v>
      </c>
    </row>
    <row r="1213" spans="4:6">
      <c r="D1213" t="s">
        <v>518</v>
      </c>
    </row>
    <row r="1214" spans="4:6">
      <c r="E1214" t="s">
        <v>517</v>
      </c>
    </row>
    <row r="1224" spans="5:7">
      <c r="E1224" t="s">
        <v>516</v>
      </c>
    </row>
    <row r="1225" spans="5:7">
      <c r="F1225" t="s">
        <v>515</v>
      </c>
    </row>
    <row r="1226" spans="5:7">
      <c r="F1226" t="s">
        <v>514</v>
      </c>
    </row>
    <row r="1227" spans="5:7">
      <c r="G1227" t="s">
        <v>513</v>
      </c>
    </row>
    <row r="1228" spans="5:7">
      <c r="G1228" t="s">
        <v>512</v>
      </c>
    </row>
    <row r="1243" spans="5:6">
      <c r="F1243" t="s">
        <v>511</v>
      </c>
    </row>
    <row r="1244" spans="5:6">
      <c r="E1244" t="s">
        <v>510</v>
      </c>
    </row>
    <row r="1245" spans="5:6">
      <c r="F1245" t="s">
        <v>509</v>
      </c>
    </row>
    <row r="1246" spans="5:6">
      <c r="F1246" t="s">
        <v>508</v>
      </c>
    </row>
    <row r="1247" spans="5:6">
      <c r="F1247" t="s">
        <v>507</v>
      </c>
    </row>
    <row r="1248" spans="5:6">
      <c r="F1248" t="s">
        <v>506</v>
      </c>
    </row>
    <row r="1249" spans="4:6">
      <c r="E1249" t="s">
        <v>505</v>
      </c>
    </row>
    <row r="1250" spans="4:6">
      <c r="E1250" t="s">
        <v>504</v>
      </c>
    </row>
    <row r="1258" spans="4:6">
      <c r="D1258" t="s">
        <v>503</v>
      </c>
    </row>
    <row r="1259" spans="4:6">
      <c r="E1259" t="s">
        <v>502</v>
      </c>
    </row>
    <row r="1260" spans="4:6">
      <c r="E1260" t="s">
        <v>501</v>
      </c>
    </row>
    <row r="1261" spans="4:6">
      <c r="E1261" t="s">
        <v>500</v>
      </c>
    </row>
    <row r="1262" spans="4:6">
      <c r="E1262" t="s">
        <v>499</v>
      </c>
    </row>
    <row r="1263" spans="4:6">
      <c r="E1263" t="s">
        <v>498</v>
      </c>
    </row>
    <row r="1264" spans="4:6">
      <c r="F1264" t="s">
        <v>497</v>
      </c>
    </row>
    <row r="1265" spans="4:7">
      <c r="F1265" t="s">
        <v>496</v>
      </c>
    </row>
    <row r="1266" spans="4:7">
      <c r="D1266" t="s">
        <v>495</v>
      </c>
    </row>
    <row r="1267" spans="4:7">
      <c r="E1267" t="s">
        <v>494</v>
      </c>
    </row>
    <row r="1268" spans="4:7">
      <c r="E1268" t="s">
        <v>493</v>
      </c>
    </row>
    <row r="1269" spans="4:7">
      <c r="E1269" t="s">
        <v>492</v>
      </c>
    </row>
    <row r="1270" spans="4:7">
      <c r="E1270" t="s">
        <v>491</v>
      </c>
    </row>
    <row r="1271" spans="4:7">
      <c r="E1271" t="s">
        <v>490</v>
      </c>
    </row>
    <row r="1272" spans="4:7">
      <c r="F1272" t="s">
        <v>489</v>
      </c>
    </row>
    <row r="1273" spans="4:7">
      <c r="F1273" t="s">
        <v>488</v>
      </c>
    </row>
    <row r="1274" spans="4:7">
      <c r="G1274" t="s">
        <v>487</v>
      </c>
    </row>
    <row r="1275" spans="4:7">
      <c r="G1275" t="s">
        <v>486</v>
      </c>
    </row>
    <row r="1276" spans="4:7">
      <c r="G1276" t="s">
        <v>485</v>
      </c>
    </row>
    <row r="1277" spans="4:7">
      <c r="E1277" t="s">
        <v>484</v>
      </c>
    </row>
    <row r="1278" spans="4:7">
      <c r="F1278" t="s">
        <v>483</v>
      </c>
    </row>
    <row r="1279" spans="4:7">
      <c r="F1279" t="s">
        <v>482</v>
      </c>
    </row>
    <row r="1280" spans="4:7">
      <c r="F1280" t="s">
        <v>481</v>
      </c>
    </row>
    <row r="1281" spans="4:6">
      <c r="F1281" t="s">
        <v>480</v>
      </c>
    </row>
    <row r="1282" spans="4:6">
      <c r="E1282" t="s">
        <v>479</v>
      </c>
    </row>
    <row r="1283" spans="4:6">
      <c r="F1283" t="s">
        <v>478</v>
      </c>
    </row>
    <row r="1284" spans="4:6">
      <c r="D1284" t="s">
        <v>477</v>
      </c>
    </row>
    <row r="1285" spans="4:6">
      <c r="E1285" t="s">
        <v>476</v>
      </c>
    </row>
    <row r="1286" spans="4:6">
      <c r="E1286" t="s">
        <v>475</v>
      </c>
    </row>
    <row r="1287" spans="4:6">
      <c r="E1287" t="s">
        <v>474</v>
      </c>
    </row>
    <row r="1288" spans="4:6">
      <c r="E1288" t="s">
        <v>473</v>
      </c>
    </row>
    <row r="1289" spans="4:6">
      <c r="E1289" t="s">
        <v>472</v>
      </c>
    </row>
    <row r="1290" spans="4:6">
      <c r="E1290" t="s">
        <v>471</v>
      </c>
    </row>
    <row r="1291" spans="4:6">
      <c r="E1291" t="s">
        <v>470</v>
      </c>
    </row>
    <row r="1292" spans="4:6">
      <c r="E1292" t="s">
        <v>469</v>
      </c>
    </row>
    <row r="1293" spans="4:6">
      <c r="F1293" t="s">
        <v>468</v>
      </c>
    </row>
    <row r="1294" spans="4:6">
      <c r="E1294" t="s">
        <v>467</v>
      </c>
    </row>
    <row r="1295" spans="4:6">
      <c r="E1295" t="s">
        <v>466</v>
      </c>
    </row>
    <row r="1296" spans="4:6">
      <c r="E1296" t="s">
        <v>465</v>
      </c>
    </row>
    <row r="1297" spans="4:6">
      <c r="D1297" t="s">
        <v>464</v>
      </c>
    </row>
    <row r="1298" spans="4:6">
      <c r="E1298" t="s">
        <v>463</v>
      </c>
    </row>
    <row r="1299" spans="4:6">
      <c r="F1299" t="s">
        <v>462</v>
      </c>
    </row>
    <row r="1300" spans="4:6">
      <c r="F1300" t="s">
        <v>461</v>
      </c>
    </row>
    <row r="1301" spans="4:6">
      <c r="F1301" t="s">
        <v>460</v>
      </c>
    </row>
    <row r="1302" spans="4:6">
      <c r="E1302" t="s">
        <v>459</v>
      </c>
    </row>
    <row r="1303" spans="4:6">
      <c r="D1303" t="s">
        <v>458</v>
      </c>
    </row>
    <row r="1304" spans="4:6">
      <c r="E1304" t="s">
        <v>457</v>
      </c>
    </row>
    <row r="1305" spans="4:6">
      <c r="E1305" t="s">
        <v>456</v>
      </c>
    </row>
    <row r="1306" spans="4:6">
      <c r="E1306" t="s">
        <v>455</v>
      </c>
    </row>
    <row r="1307" spans="4:6">
      <c r="E1307" t="s">
        <v>454</v>
      </c>
    </row>
    <row r="1308" spans="4:6">
      <c r="E1308" t="s">
        <v>453</v>
      </c>
    </row>
    <row r="1309" spans="4:6">
      <c r="D1309" t="s">
        <v>452</v>
      </c>
    </row>
    <row r="1310" spans="4:6">
      <c r="E1310" t="s">
        <v>451</v>
      </c>
    </row>
    <row r="1311" spans="4:6">
      <c r="E1311" t="s">
        <v>450</v>
      </c>
    </row>
    <row r="1312" spans="4:6">
      <c r="E1312" t="s">
        <v>449</v>
      </c>
    </row>
    <row r="1313" spans="4:23">
      <c r="E1313" t="s">
        <v>448</v>
      </c>
    </row>
    <row r="1314" spans="4:23">
      <c r="E1314" t="s">
        <v>447</v>
      </c>
    </row>
    <row r="1315" spans="4:23">
      <c r="E1315" t="s">
        <v>446</v>
      </c>
    </row>
    <row r="1316" spans="4:23">
      <c r="D1316" t="s">
        <v>445</v>
      </c>
    </row>
    <row r="1317" spans="4:23">
      <c r="E1317" t="s">
        <v>444</v>
      </c>
    </row>
    <row r="1318" spans="4:23">
      <c r="E1318" t="s">
        <v>443</v>
      </c>
    </row>
    <row r="1319" spans="4:23">
      <c r="E1319" t="s">
        <v>442</v>
      </c>
      <c r="W1319" t="s">
        <v>8395</v>
      </c>
    </row>
    <row r="1320" spans="4:23">
      <c r="E1320" t="s">
        <v>441</v>
      </c>
    </row>
    <row r="1321" spans="4:23">
      <c r="D1321" t="s">
        <v>440</v>
      </c>
    </row>
    <row r="1322" spans="4:23">
      <c r="E1322" t="s">
        <v>439</v>
      </c>
    </row>
    <row r="1323" spans="4:23">
      <c r="E1323" t="s">
        <v>434</v>
      </c>
    </row>
    <row r="1324" spans="4:23">
      <c r="D1324" t="s">
        <v>438</v>
      </c>
    </row>
    <row r="1325" spans="4:23">
      <c r="E1325" t="s">
        <v>437</v>
      </c>
    </row>
    <row r="1326" spans="4:23">
      <c r="E1326" t="s">
        <v>436</v>
      </c>
    </row>
    <row r="1327" spans="4:23">
      <c r="E1327" t="s">
        <v>435</v>
      </c>
    </row>
    <row r="1328" spans="4:23">
      <c r="E1328" t="s">
        <v>434</v>
      </c>
    </row>
    <row r="1329" spans="4:5">
      <c r="E1329" t="s">
        <v>433</v>
      </c>
    </row>
    <row r="1330" spans="4:5">
      <c r="D1330" t="s">
        <v>331</v>
      </c>
    </row>
    <row r="1331" spans="4:5">
      <c r="E1331" t="s">
        <v>432</v>
      </c>
    </row>
    <row r="1332" spans="4:5">
      <c r="E1332" t="s">
        <v>431</v>
      </c>
    </row>
    <row r="1333" spans="4:5">
      <c r="D1333" t="s">
        <v>430</v>
      </c>
    </row>
    <row r="1334" spans="4:5">
      <c r="E1334" t="s">
        <v>429</v>
      </c>
    </row>
    <row r="1335" spans="4:5">
      <c r="E1335" t="s">
        <v>428</v>
      </c>
    </row>
    <row r="1336" spans="4:5">
      <c r="E1336" t="s">
        <v>427</v>
      </c>
    </row>
    <row r="1337" spans="4:5">
      <c r="D1337" t="s">
        <v>426</v>
      </c>
    </row>
    <row r="1347" spans="3:4">
      <c r="C1347" t="s">
        <v>44</v>
      </c>
    </row>
    <row r="1348" spans="3:4">
      <c r="D1348" t="s">
        <v>425</v>
      </c>
    </row>
    <row r="1349" spans="3:4">
      <c r="D1349" t="s">
        <v>424</v>
      </c>
    </row>
    <row r="1350" spans="3:4">
      <c r="D1350" t="s">
        <v>423</v>
      </c>
    </row>
    <row r="1367" spans="3:5">
      <c r="C1367" t="s">
        <v>422</v>
      </c>
    </row>
    <row r="1368" spans="3:5">
      <c r="D1368" t="s">
        <v>421</v>
      </c>
    </row>
    <row r="1369" spans="3:5">
      <c r="D1369" t="s">
        <v>420</v>
      </c>
    </row>
    <row r="1370" spans="3:5">
      <c r="E1370" t="s">
        <v>419</v>
      </c>
    </row>
    <row r="1371" spans="3:5">
      <c r="E1371" t="s">
        <v>418</v>
      </c>
    </row>
    <row r="1372" spans="3:5">
      <c r="E1372" t="s">
        <v>417</v>
      </c>
    </row>
    <row r="1373" spans="3:5">
      <c r="E1373" t="s">
        <v>416</v>
      </c>
    </row>
    <row r="1374" spans="3:5">
      <c r="E1374" t="s">
        <v>415</v>
      </c>
    </row>
    <row r="1375" spans="3:5">
      <c r="E1375" t="s">
        <v>414</v>
      </c>
    </row>
    <row r="1376" spans="3:5">
      <c r="D1376" t="s">
        <v>413</v>
      </c>
    </row>
    <row r="1377" spans="2:9">
      <c r="E1377" t="s">
        <v>412</v>
      </c>
    </row>
    <row r="1378" spans="2:9">
      <c r="E1378" t="s">
        <v>411</v>
      </c>
    </row>
    <row r="1379" spans="2:9">
      <c r="C1379" t="s">
        <v>410</v>
      </c>
      <c r="I1379" t="s">
        <v>409</v>
      </c>
    </row>
    <row r="1391" spans="2:9">
      <c r="B1391" t="s">
        <v>408</v>
      </c>
    </row>
    <row r="1392" spans="2:9">
      <c r="C1392" t="s">
        <v>407</v>
      </c>
    </row>
    <row r="1393" spans="3:4">
      <c r="C1393" t="s">
        <v>406</v>
      </c>
    </row>
    <row r="1394" spans="3:4">
      <c r="C1394" t="s">
        <v>405</v>
      </c>
    </row>
    <row r="1395" spans="3:4">
      <c r="C1395" t="s">
        <v>404</v>
      </c>
    </row>
    <row r="1396" spans="3:4">
      <c r="D1396" t="s">
        <v>403</v>
      </c>
    </row>
    <row r="1397" spans="3:4">
      <c r="D1397" t="s">
        <v>402</v>
      </c>
    </row>
    <row r="1398" spans="3:4">
      <c r="D1398" t="s">
        <v>401</v>
      </c>
    </row>
    <row r="1399" spans="3:4">
      <c r="D1399" t="s">
        <v>400</v>
      </c>
    </row>
    <row r="1400" spans="3:4">
      <c r="D1400" t="s">
        <v>399</v>
      </c>
    </row>
    <row r="1401" spans="3:4">
      <c r="C1401" t="s">
        <v>398</v>
      </c>
    </row>
    <row r="1402" spans="3:4">
      <c r="D1402" t="s">
        <v>397</v>
      </c>
    </row>
    <row r="1403" spans="3:4">
      <c r="D1403" t="s">
        <v>396</v>
      </c>
    </row>
    <row r="1404" spans="3:4">
      <c r="D1404" t="s">
        <v>395</v>
      </c>
    </row>
    <row r="1405" spans="3:4">
      <c r="D1405" t="s">
        <v>394</v>
      </c>
    </row>
    <row r="1406" spans="3:4">
      <c r="C1406" t="s">
        <v>393</v>
      </c>
    </row>
    <row r="1407" spans="3:4">
      <c r="D1407" t="s">
        <v>392</v>
      </c>
    </row>
    <row r="1408" spans="3:4">
      <c r="D1408" t="s">
        <v>391</v>
      </c>
    </row>
    <row r="1409" spans="3:5">
      <c r="D1409" t="s">
        <v>390</v>
      </c>
    </row>
    <row r="1410" spans="3:5">
      <c r="D1410" t="s">
        <v>389</v>
      </c>
    </row>
    <row r="1411" spans="3:5">
      <c r="D1411" t="s">
        <v>388</v>
      </c>
    </row>
    <row r="1412" spans="3:5">
      <c r="C1412" t="s">
        <v>216</v>
      </c>
    </row>
    <row r="1413" spans="3:5">
      <c r="D1413" t="s">
        <v>387</v>
      </c>
    </row>
    <row r="1414" spans="3:5">
      <c r="D1414" t="s">
        <v>386</v>
      </c>
    </row>
    <row r="1415" spans="3:5">
      <c r="D1415" t="s">
        <v>385</v>
      </c>
    </row>
    <row r="1416" spans="3:5">
      <c r="D1416" t="s">
        <v>384</v>
      </c>
    </row>
    <row r="1417" spans="3:5">
      <c r="C1417" t="s">
        <v>383</v>
      </c>
    </row>
    <row r="1418" spans="3:5">
      <c r="D1418" t="s">
        <v>382</v>
      </c>
    </row>
    <row r="1419" spans="3:5">
      <c r="D1419" t="s">
        <v>381</v>
      </c>
    </row>
    <row r="1420" spans="3:5">
      <c r="D1420" t="s">
        <v>380</v>
      </c>
    </row>
    <row r="1421" spans="3:5">
      <c r="C1421" t="s">
        <v>66</v>
      </c>
    </row>
    <row r="1422" spans="3:5">
      <c r="D1422" t="s">
        <v>379</v>
      </c>
    </row>
    <row r="1423" spans="3:5">
      <c r="D1423" t="s">
        <v>378</v>
      </c>
    </row>
    <row r="1424" spans="3:5">
      <c r="E1424" t="s">
        <v>377</v>
      </c>
    </row>
    <row r="1425" spans="2:5">
      <c r="E1425" t="s">
        <v>376</v>
      </c>
    </row>
    <row r="1426" spans="2:5">
      <c r="E1426" t="s">
        <v>375</v>
      </c>
    </row>
    <row r="1427" spans="2:5">
      <c r="D1427" t="s">
        <v>374</v>
      </c>
    </row>
    <row r="1428" spans="2:5">
      <c r="B1428" t="s">
        <v>373</v>
      </c>
    </row>
    <row r="1429" spans="2:5">
      <c r="C1429" t="s">
        <v>372</v>
      </c>
    </row>
    <row r="1430" spans="2:5">
      <c r="C1430" t="s">
        <v>371</v>
      </c>
    </row>
    <row r="1431" spans="2:5">
      <c r="D1431" t="s">
        <v>370</v>
      </c>
    </row>
    <row r="1432" spans="2:5">
      <c r="E1432" t="s">
        <v>369</v>
      </c>
    </row>
    <row r="1433" spans="2:5">
      <c r="E1433" t="s">
        <v>368</v>
      </c>
    </row>
    <row r="1434" spans="2:5">
      <c r="E1434" t="s">
        <v>367</v>
      </c>
    </row>
    <row r="1435" spans="2:5">
      <c r="E1435" t="s">
        <v>366</v>
      </c>
    </row>
    <row r="1436" spans="2:5">
      <c r="E1436" t="s">
        <v>365</v>
      </c>
    </row>
    <row r="1437" spans="2:5">
      <c r="D1437" t="s">
        <v>364</v>
      </c>
    </row>
    <row r="1438" spans="2:5">
      <c r="E1438" t="s">
        <v>363</v>
      </c>
    </row>
    <row r="1439" spans="2:5">
      <c r="E1439" t="s">
        <v>362</v>
      </c>
    </row>
    <row r="1440" spans="2:5">
      <c r="E1440" t="s">
        <v>361</v>
      </c>
    </row>
    <row r="1441" spans="3:5">
      <c r="D1441" t="s">
        <v>360</v>
      </c>
    </row>
    <row r="1442" spans="3:5">
      <c r="E1442" t="s">
        <v>359</v>
      </c>
    </row>
    <row r="1443" spans="3:5">
      <c r="E1443" t="s">
        <v>358</v>
      </c>
    </row>
    <row r="1444" spans="3:5">
      <c r="E1444" t="s">
        <v>357</v>
      </c>
    </row>
    <row r="1445" spans="3:5">
      <c r="D1445" t="s">
        <v>356</v>
      </c>
    </row>
    <row r="1447" spans="3:5">
      <c r="D1447" t="s">
        <v>355</v>
      </c>
    </row>
    <row r="1448" spans="3:5">
      <c r="E1448" t="s">
        <v>354</v>
      </c>
    </row>
    <row r="1449" spans="3:5">
      <c r="C1449" t="s">
        <v>44</v>
      </c>
    </row>
    <row r="1450" spans="3:5">
      <c r="D1450" t="s">
        <v>353</v>
      </c>
    </row>
    <row r="1451" spans="3:5">
      <c r="E1451" t="s">
        <v>352</v>
      </c>
    </row>
    <row r="1452" spans="3:5">
      <c r="E1452" t="s">
        <v>351</v>
      </c>
    </row>
    <row r="1453" spans="3:5">
      <c r="D1453" t="s">
        <v>350</v>
      </c>
    </row>
    <row r="1454" spans="3:5">
      <c r="D1454" t="s">
        <v>349</v>
      </c>
    </row>
    <row r="1455" spans="3:5">
      <c r="D1455" t="s">
        <v>348</v>
      </c>
    </row>
    <row r="1456" spans="3:5">
      <c r="D1456" t="s">
        <v>347</v>
      </c>
    </row>
    <row r="1457" spans="2:4">
      <c r="D1457" t="s">
        <v>346</v>
      </c>
    </row>
    <row r="1458" spans="2:4">
      <c r="C1458" t="s">
        <v>345</v>
      </c>
    </row>
    <row r="1459" spans="2:4">
      <c r="D1459" t="s">
        <v>344</v>
      </c>
    </row>
    <row r="1460" spans="2:4">
      <c r="D1460" t="s">
        <v>343</v>
      </c>
    </row>
    <row r="1461" spans="2:4">
      <c r="B1461" t="s">
        <v>342</v>
      </c>
    </row>
    <row r="1462" spans="2:4">
      <c r="C1462" t="s">
        <v>341</v>
      </c>
    </row>
    <row r="1463" spans="2:4">
      <c r="D1463" t="s">
        <v>340</v>
      </c>
    </row>
    <row r="1464" spans="2:4">
      <c r="D1464" t="s">
        <v>339</v>
      </c>
    </row>
    <row r="1465" spans="2:4">
      <c r="D1465" t="s">
        <v>338</v>
      </c>
    </row>
    <row r="1466" spans="2:4">
      <c r="D1466" t="s">
        <v>337</v>
      </c>
    </row>
    <row r="1467" spans="2:4">
      <c r="C1467" t="s">
        <v>336</v>
      </c>
    </row>
    <row r="1468" spans="2:4">
      <c r="D1468" t="s">
        <v>335</v>
      </c>
    </row>
    <row r="1469" spans="2:4">
      <c r="C1469" t="s">
        <v>334</v>
      </c>
    </row>
    <row r="1470" spans="2:4">
      <c r="C1470" t="s">
        <v>333</v>
      </c>
    </row>
    <row r="1471" spans="2:4">
      <c r="D1471" t="s">
        <v>332</v>
      </c>
    </row>
    <row r="1472" spans="2:4">
      <c r="D1472" t="s">
        <v>331</v>
      </c>
    </row>
    <row r="1473" spans="3:5">
      <c r="C1473" t="s">
        <v>330</v>
      </c>
    </row>
    <row r="1474" spans="3:5">
      <c r="C1474" t="s">
        <v>329</v>
      </c>
    </row>
    <row r="1475" spans="3:5">
      <c r="D1475" t="s">
        <v>328</v>
      </c>
    </row>
    <row r="1476" spans="3:5">
      <c r="D1476" t="s">
        <v>327</v>
      </c>
    </row>
    <row r="1477" spans="3:5">
      <c r="E1477" t="s">
        <v>326</v>
      </c>
    </row>
    <row r="1478" spans="3:5">
      <c r="D1478" t="s">
        <v>325</v>
      </c>
    </row>
    <row r="1479" spans="3:5">
      <c r="E1479" t="s">
        <v>324</v>
      </c>
    </row>
    <row r="1480" spans="3:5">
      <c r="E1480" t="s">
        <v>323</v>
      </c>
    </row>
    <row r="1481" spans="3:5">
      <c r="E1481" t="s">
        <v>322</v>
      </c>
    </row>
    <row r="1482" spans="3:5">
      <c r="E1482" t="s">
        <v>321</v>
      </c>
    </row>
    <row r="1483" spans="3:5">
      <c r="C1483" t="s">
        <v>320</v>
      </c>
    </row>
    <row r="1484" spans="3:5">
      <c r="D1484" t="s">
        <v>319</v>
      </c>
    </row>
    <row r="1485" spans="3:5">
      <c r="D1485" t="s">
        <v>318</v>
      </c>
    </row>
    <row r="1486" spans="3:5">
      <c r="D1486" t="s">
        <v>317</v>
      </c>
    </row>
    <row r="1487" spans="3:5">
      <c r="D1487" t="s">
        <v>316</v>
      </c>
    </row>
    <row r="1488" spans="3:5">
      <c r="D1488" t="s">
        <v>315</v>
      </c>
    </row>
    <row r="1489" spans="2:4">
      <c r="D1489" t="s">
        <v>314</v>
      </c>
    </row>
    <row r="1490" spans="2:4">
      <c r="B1490" t="s">
        <v>313</v>
      </c>
    </row>
    <row r="1491" spans="2:4">
      <c r="C1491" t="s">
        <v>312</v>
      </c>
    </row>
    <row r="1492" spans="2:4">
      <c r="C1492" t="s">
        <v>311</v>
      </c>
    </row>
    <row r="1493" spans="2:4">
      <c r="C1493" t="s">
        <v>310</v>
      </c>
    </row>
    <row r="1494" spans="2:4">
      <c r="C1494" t="s">
        <v>309</v>
      </c>
    </row>
    <row r="1495" spans="2:4">
      <c r="C1495" t="s">
        <v>308</v>
      </c>
    </row>
    <row r="1496" spans="2:4">
      <c r="C1496" t="s">
        <v>307</v>
      </c>
    </row>
    <row r="1497" spans="2:4">
      <c r="C1497" t="s">
        <v>306</v>
      </c>
    </row>
    <row r="1498" spans="2:4">
      <c r="C1498" t="s">
        <v>305</v>
      </c>
    </row>
    <row r="1499" spans="2:4">
      <c r="C1499" t="s">
        <v>304</v>
      </c>
    </row>
    <row r="1500" spans="2:4">
      <c r="D1500" t="s">
        <v>303</v>
      </c>
    </row>
    <row r="1501" spans="2:4">
      <c r="D1501" t="s">
        <v>302</v>
      </c>
    </row>
    <row r="1502" spans="2:4">
      <c r="D1502" t="s">
        <v>301</v>
      </c>
    </row>
    <row r="1503" spans="2:4">
      <c r="D1503" t="s">
        <v>300</v>
      </c>
    </row>
    <row r="1504" spans="2:4">
      <c r="D1504" t="s">
        <v>299</v>
      </c>
    </row>
    <row r="1505" spans="1:4">
      <c r="D1505" t="s">
        <v>298</v>
      </c>
    </row>
    <row r="1506" spans="1:4">
      <c r="D1506" t="s">
        <v>297</v>
      </c>
    </row>
    <row r="1507" spans="1:4">
      <c r="A1507" t="s">
        <v>296</v>
      </c>
    </row>
    <row r="1508" spans="1:4">
      <c r="B1508" t="s">
        <v>295</v>
      </c>
    </row>
    <row r="1509" spans="1:4">
      <c r="C1509" t="s">
        <v>294</v>
      </c>
    </row>
    <row r="1510" spans="1:4">
      <c r="C1510" t="s">
        <v>293</v>
      </c>
    </row>
    <row r="1523" spans="3:16">
      <c r="O1523" s="44"/>
      <c r="P1523" s="44"/>
    </row>
    <row r="1524" spans="3:16">
      <c r="O1524" s="44"/>
      <c r="P1524" s="44"/>
    </row>
    <row r="1527" spans="3:16">
      <c r="C1527" t="s">
        <v>190</v>
      </c>
    </row>
    <row r="1528" spans="3:16">
      <c r="D1528" t="s">
        <v>292</v>
      </c>
    </row>
    <row r="1529" spans="3:16">
      <c r="D1529" t="s">
        <v>291</v>
      </c>
    </row>
    <row r="1530" spans="3:16">
      <c r="D1530" t="s">
        <v>290</v>
      </c>
    </row>
    <row r="1531" spans="3:16">
      <c r="C1531" t="s">
        <v>216</v>
      </c>
    </row>
    <row r="1532" spans="3:16">
      <c r="D1532" t="s">
        <v>289</v>
      </c>
    </row>
    <row r="1533" spans="3:16">
      <c r="D1533" t="s">
        <v>288</v>
      </c>
    </row>
    <row r="1534" spans="3:16">
      <c r="D1534" t="s">
        <v>287</v>
      </c>
    </row>
    <row r="1535" spans="3:16">
      <c r="D1535" t="s">
        <v>286</v>
      </c>
    </row>
    <row r="1536" spans="3:16">
      <c r="C1536" t="s">
        <v>9494</v>
      </c>
    </row>
    <row r="1537" spans="2:4">
      <c r="D1537" t="s">
        <v>9495</v>
      </c>
    </row>
    <row r="1538" spans="2:4">
      <c r="C1538" t="s">
        <v>285</v>
      </c>
    </row>
    <row r="1539" spans="2:4">
      <c r="D1539" t="s">
        <v>284</v>
      </c>
    </row>
    <row r="1540" spans="2:4">
      <c r="D1540" s="1" t="s">
        <v>283</v>
      </c>
    </row>
    <row r="1541" spans="2:4">
      <c r="D1541" t="s">
        <v>282</v>
      </c>
    </row>
    <row r="1542" spans="2:4">
      <c r="C1542" t="s">
        <v>9536</v>
      </c>
    </row>
    <row r="1543" spans="2:4">
      <c r="C1543" t="s">
        <v>9537</v>
      </c>
    </row>
    <row r="1544" spans="2:4">
      <c r="C1544" t="s">
        <v>9538</v>
      </c>
    </row>
    <row r="1545" spans="2:4">
      <c r="C1545" t="s">
        <v>9539</v>
      </c>
    </row>
    <row r="1546" spans="2:4">
      <c r="B1546" t="s">
        <v>281</v>
      </c>
    </row>
    <row r="1547" spans="2:4">
      <c r="C1547" t="s">
        <v>280</v>
      </c>
    </row>
    <row r="1548" spans="2:4">
      <c r="C1548" t="s">
        <v>279</v>
      </c>
    </row>
    <row r="1549" spans="2:4">
      <c r="C1549" t="s">
        <v>278</v>
      </c>
    </row>
    <row r="1550" spans="2:4">
      <c r="C1550" t="s">
        <v>277</v>
      </c>
    </row>
    <row r="1551" spans="2:4">
      <c r="C1551" t="s">
        <v>190</v>
      </c>
    </row>
    <row r="1552" spans="2:4">
      <c r="D1552" t="s">
        <v>276</v>
      </c>
    </row>
    <row r="1553" spans="3:5">
      <c r="D1553" t="s">
        <v>275</v>
      </c>
    </row>
    <row r="1554" spans="3:5">
      <c r="D1554" t="s">
        <v>274</v>
      </c>
    </row>
    <row r="1555" spans="3:5">
      <c r="C1555" t="s">
        <v>273</v>
      </c>
    </row>
    <row r="1556" spans="3:5">
      <c r="D1556" t="s">
        <v>267</v>
      </c>
    </row>
    <row r="1557" spans="3:5">
      <c r="E1557" t="s">
        <v>272</v>
      </c>
    </row>
    <row r="1558" spans="3:5">
      <c r="D1558" t="s">
        <v>271</v>
      </c>
    </row>
    <row r="1559" spans="3:5">
      <c r="D1559" t="s">
        <v>270</v>
      </c>
    </row>
    <row r="1560" spans="3:5">
      <c r="E1560" t="s">
        <v>269</v>
      </c>
    </row>
    <row r="1561" spans="3:5">
      <c r="C1561" t="s">
        <v>268</v>
      </c>
    </row>
    <row r="1562" spans="3:5">
      <c r="D1562" t="s">
        <v>267</v>
      </c>
    </row>
    <row r="1563" spans="3:5">
      <c r="D1563" t="s">
        <v>266</v>
      </c>
    </row>
    <row r="1564" spans="3:5">
      <c r="D1564" t="s">
        <v>265</v>
      </c>
    </row>
    <row r="1565" spans="3:5">
      <c r="D1565" t="s">
        <v>264</v>
      </c>
    </row>
    <row r="1566" spans="3:5">
      <c r="C1566" t="s">
        <v>263</v>
      </c>
    </row>
    <row r="1567" spans="3:5">
      <c r="D1567" t="s">
        <v>262</v>
      </c>
    </row>
    <row r="1568" spans="3:5">
      <c r="D1568" t="s">
        <v>261</v>
      </c>
    </row>
    <row r="1569" spans="2:4">
      <c r="B1569" t="s">
        <v>260</v>
      </c>
    </row>
    <row r="1570" spans="2:4">
      <c r="C1570" t="s">
        <v>259</v>
      </c>
    </row>
    <row r="1571" spans="2:4">
      <c r="C1571" t="s">
        <v>258</v>
      </c>
    </row>
    <row r="1572" spans="2:4">
      <c r="C1572" t="s">
        <v>257</v>
      </c>
    </row>
    <row r="1573" spans="2:4">
      <c r="C1573" t="s">
        <v>256</v>
      </c>
    </row>
    <row r="1574" spans="2:4">
      <c r="C1574" t="s">
        <v>255</v>
      </c>
    </row>
    <row r="1575" spans="2:4">
      <c r="D1575" t="s">
        <v>254</v>
      </c>
    </row>
    <row r="1576" spans="2:4">
      <c r="D1576" t="s">
        <v>253</v>
      </c>
    </row>
    <row r="1577" spans="2:4">
      <c r="D1577" t="s">
        <v>252</v>
      </c>
    </row>
    <row r="1578" spans="2:4">
      <c r="D1578" t="s">
        <v>251</v>
      </c>
    </row>
    <row r="1579" spans="2:4">
      <c r="D1579" t="s">
        <v>250</v>
      </c>
    </row>
    <row r="1580" spans="2:4">
      <c r="C1580" t="s">
        <v>249</v>
      </c>
    </row>
    <row r="1581" spans="2:4">
      <c r="D1581" t="s">
        <v>248</v>
      </c>
    </row>
    <row r="1582" spans="2:4">
      <c r="D1582" t="s">
        <v>247</v>
      </c>
    </row>
    <row r="1583" spans="2:4">
      <c r="D1583" t="s">
        <v>246</v>
      </c>
    </row>
    <row r="1584" spans="2:4">
      <c r="D1584" t="s">
        <v>245</v>
      </c>
    </row>
    <row r="1585" spans="3:5">
      <c r="C1585" t="s">
        <v>244</v>
      </c>
    </row>
    <row r="1586" spans="3:5">
      <c r="D1586" t="s">
        <v>243</v>
      </c>
    </row>
    <row r="1587" spans="3:5">
      <c r="D1587" t="s">
        <v>242</v>
      </c>
    </row>
    <row r="1588" spans="3:5">
      <c r="D1588" t="s">
        <v>241</v>
      </c>
    </row>
    <row r="1589" spans="3:5">
      <c r="D1589" t="s">
        <v>240</v>
      </c>
    </row>
    <row r="1590" spans="3:5">
      <c r="D1590" t="s">
        <v>239</v>
      </c>
    </row>
    <row r="1591" spans="3:5">
      <c r="D1591" t="s">
        <v>25</v>
      </c>
    </row>
    <row r="1592" spans="3:5">
      <c r="C1592" t="s">
        <v>238</v>
      </c>
    </row>
    <row r="1593" spans="3:5">
      <c r="D1593" t="s">
        <v>25</v>
      </c>
    </row>
    <row r="1594" spans="3:5">
      <c r="D1594" t="s">
        <v>237</v>
      </c>
    </row>
    <row r="1595" spans="3:5">
      <c r="E1595" t="s">
        <v>236</v>
      </c>
    </row>
    <row r="1596" spans="3:5">
      <c r="E1596" t="s">
        <v>235</v>
      </c>
    </row>
    <row r="1597" spans="3:5">
      <c r="E1597" t="s">
        <v>234</v>
      </c>
    </row>
    <row r="1598" spans="3:5">
      <c r="E1598" t="s">
        <v>233</v>
      </c>
    </row>
    <row r="1609" spans="2:4">
      <c r="C1609" t="s">
        <v>66</v>
      </c>
    </row>
    <row r="1610" spans="2:4">
      <c r="D1610" t="s">
        <v>232</v>
      </c>
    </row>
    <row r="1611" spans="2:4">
      <c r="D1611" t="s">
        <v>231</v>
      </c>
    </row>
    <row r="1612" spans="2:4">
      <c r="D1612" t="s">
        <v>230</v>
      </c>
    </row>
    <row r="1613" spans="2:4">
      <c r="B1613" t="s">
        <v>229</v>
      </c>
    </row>
    <row r="1615" spans="2:4">
      <c r="C1615" t="s">
        <v>8840</v>
      </c>
    </row>
    <row r="1616" spans="2:4">
      <c r="D1616" t="s">
        <v>8841</v>
      </c>
    </row>
    <row r="1617" spans="3:4">
      <c r="D1617" t="s">
        <v>8842</v>
      </c>
    </row>
    <row r="1618" spans="3:4">
      <c r="D1618" t="s">
        <v>8843</v>
      </c>
    </row>
    <row r="1619" spans="3:4">
      <c r="D1619" s="2" t="s">
        <v>8839</v>
      </c>
    </row>
    <row r="1621" spans="3:4">
      <c r="C1621" t="s">
        <v>228</v>
      </c>
    </row>
    <row r="1622" spans="3:4">
      <c r="C1622" t="s">
        <v>227</v>
      </c>
    </row>
    <row r="1623" spans="3:4">
      <c r="C1623" t="s">
        <v>76</v>
      </c>
    </row>
    <row r="1624" spans="3:4">
      <c r="C1624" t="s">
        <v>226</v>
      </c>
    </row>
    <row r="1625" spans="3:4">
      <c r="C1625" t="s">
        <v>225</v>
      </c>
    </row>
    <row r="1626" spans="3:4">
      <c r="C1626" t="s">
        <v>224</v>
      </c>
    </row>
    <row r="1627" spans="3:4">
      <c r="D1627" t="s">
        <v>223</v>
      </c>
    </row>
    <row r="1628" spans="3:4">
      <c r="D1628" t="s">
        <v>222</v>
      </c>
    </row>
    <row r="1629" spans="3:4">
      <c r="D1629" t="s">
        <v>221</v>
      </c>
    </row>
    <row r="1630" spans="3:4">
      <c r="D1630" t="s">
        <v>220</v>
      </c>
    </row>
    <row r="1631" spans="3:4">
      <c r="D1631" t="s">
        <v>219</v>
      </c>
    </row>
    <row r="1632" spans="3:4">
      <c r="D1632" t="s">
        <v>218</v>
      </c>
    </row>
    <row r="1641" spans="2:5">
      <c r="B1641" t="s">
        <v>217</v>
      </c>
    </row>
    <row r="1642" spans="2:5">
      <c r="C1642" t="s">
        <v>216</v>
      </c>
    </row>
    <row r="1643" spans="2:5">
      <c r="D1643" t="s">
        <v>215</v>
      </c>
    </row>
    <row r="1644" spans="2:5">
      <c r="D1644" t="s">
        <v>214</v>
      </c>
    </row>
    <row r="1645" spans="2:5">
      <c r="D1645" t="s">
        <v>213</v>
      </c>
    </row>
    <row r="1646" spans="2:5">
      <c r="D1646" t="s">
        <v>212</v>
      </c>
    </row>
    <row r="1647" spans="2:5">
      <c r="D1647" t="s">
        <v>211</v>
      </c>
    </row>
    <row r="1648" spans="2:5">
      <c r="E1648" t="s">
        <v>210</v>
      </c>
    </row>
    <row r="1649" spans="2:4">
      <c r="D1649" t="s">
        <v>209</v>
      </c>
    </row>
    <row r="1650" spans="2:4">
      <c r="C1650" t="s">
        <v>44</v>
      </c>
    </row>
    <row r="1651" spans="2:4">
      <c r="D1651" t="s">
        <v>208</v>
      </c>
    </row>
    <row r="1652" spans="2:4">
      <c r="D1652" t="s">
        <v>207</v>
      </c>
    </row>
    <row r="1653" spans="2:4">
      <c r="D1653" t="s">
        <v>206</v>
      </c>
    </row>
    <row r="1654" spans="2:4">
      <c r="D1654" t="s">
        <v>205</v>
      </c>
    </row>
    <row r="1655" spans="2:4">
      <c r="C1655" t="s">
        <v>66</v>
      </c>
    </row>
    <row r="1656" spans="2:4">
      <c r="D1656" t="s">
        <v>204</v>
      </c>
    </row>
    <row r="1657" spans="2:4">
      <c r="D1657" t="s">
        <v>63</v>
      </c>
    </row>
    <row r="1658" spans="2:4">
      <c r="C1658" t="s">
        <v>203</v>
      </c>
    </row>
    <row r="1659" spans="2:4">
      <c r="C1659" t="s">
        <v>202</v>
      </c>
    </row>
    <row r="1660" spans="2:4">
      <c r="B1660" t="s">
        <v>201</v>
      </c>
    </row>
    <row r="1661" spans="2:4">
      <c r="C1661" t="s">
        <v>200</v>
      </c>
    </row>
    <row r="1662" spans="2:4">
      <c r="C1662" t="s">
        <v>199</v>
      </c>
    </row>
    <row r="1665" spans="3:4">
      <c r="C1665" t="s">
        <v>198</v>
      </c>
    </row>
    <row r="1666" spans="3:4">
      <c r="C1666" t="s">
        <v>197</v>
      </c>
    </row>
    <row r="1667" spans="3:4">
      <c r="C1667" t="s">
        <v>196</v>
      </c>
    </row>
    <row r="1668" spans="3:4">
      <c r="C1668" t="s">
        <v>195</v>
      </c>
    </row>
    <row r="1669" spans="3:4">
      <c r="C1669" t="s">
        <v>194</v>
      </c>
    </row>
    <row r="1670" spans="3:4">
      <c r="C1670" t="s">
        <v>193</v>
      </c>
    </row>
    <row r="1671" spans="3:4">
      <c r="C1671" t="s">
        <v>192</v>
      </c>
    </row>
    <row r="1672" spans="3:4">
      <c r="C1672" t="s">
        <v>191</v>
      </c>
    </row>
    <row r="1673" spans="3:4">
      <c r="C1673" t="s">
        <v>190</v>
      </c>
    </row>
    <row r="1674" spans="3:4">
      <c r="D1674" t="s">
        <v>189</v>
      </c>
    </row>
    <row r="1675" spans="3:4">
      <c r="D1675" t="s">
        <v>188</v>
      </c>
    </row>
    <row r="1676" spans="3:4">
      <c r="D1676" t="s">
        <v>187</v>
      </c>
    </row>
    <row r="1677" spans="3:4">
      <c r="D1677" t="s">
        <v>186</v>
      </c>
    </row>
    <row r="1678" spans="3:4">
      <c r="D1678" t="s">
        <v>185</v>
      </c>
    </row>
    <row r="1679" spans="3:4">
      <c r="D1679" t="s">
        <v>184</v>
      </c>
    </row>
    <row r="1680" spans="3:4">
      <c r="D1680" t="s">
        <v>183</v>
      </c>
    </row>
    <row r="1681" spans="3:8">
      <c r="D1681" t="s">
        <v>182</v>
      </c>
    </row>
    <row r="1682" spans="3:8">
      <c r="C1682" t="s">
        <v>181</v>
      </c>
    </row>
    <row r="1683" spans="3:8">
      <c r="D1683" t="s">
        <v>180</v>
      </c>
    </row>
    <row r="1684" spans="3:8">
      <c r="D1684" t="s">
        <v>179</v>
      </c>
    </row>
    <row r="1685" spans="3:8">
      <c r="H1685" t="s">
        <v>178</v>
      </c>
    </row>
    <row r="1696" spans="3:8">
      <c r="D1696" t="s">
        <v>177</v>
      </c>
    </row>
    <row r="1697" spans="3:4">
      <c r="D1697" t="s">
        <v>176</v>
      </c>
    </row>
    <row r="1698" spans="3:4">
      <c r="D1698" t="s">
        <v>175</v>
      </c>
    </row>
    <row r="1699" spans="3:4">
      <c r="D1699" t="s">
        <v>174</v>
      </c>
    </row>
    <row r="1700" spans="3:4">
      <c r="C1700" t="s">
        <v>173</v>
      </c>
    </row>
    <row r="1701" spans="3:4">
      <c r="D1701" t="s">
        <v>172</v>
      </c>
    </row>
    <row r="1702" spans="3:4">
      <c r="D1702" t="s">
        <v>171</v>
      </c>
    </row>
    <row r="1703" spans="3:4">
      <c r="D1703" t="s">
        <v>170</v>
      </c>
    </row>
    <row r="1704" spans="3:4">
      <c r="D1704" t="s">
        <v>169</v>
      </c>
    </row>
    <row r="1705" spans="3:4">
      <c r="D1705" t="s">
        <v>168</v>
      </c>
    </row>
    <row r="1706" spans="3:4">
      <c r="D1706" t="s">
        <v>167</v>
      </c>
    </row>
    <row r="1707" spans="3:4">
      <c r="D1707" t="s">
        <v>166</v>
      </c>
    </row>
    <row r="1708" spans="3:4">
      <c r="D1708" t="s">
        <v>165</v>
      </c>
    </row>
    <row r="1709" spans="3:4">
      <c r="C1709" t="s">
        <v>164</v>
      </c>
    </row>
    <row r="1710" spans="3:4">
      <c r="D1710" t="s">
        <v>163</v>
      </c>
    </row>
    <row r="1711" spans="3:4">
      <c r="D1711" t="s">
        <v>162</v>
      </c>
    </row>
    <row r="1712" spans="3:4">
      <c r="D1712" t="s">
        <v>161</v>
      </c>
    </row>
    <row r="1713" spans="3:5">
      <c r="D1713" t="s">
        <v>160</v>
      </c>
    </row>
    <row r="1714" spans="3:5">
      <c r="D1714" t="s">
        <v>159</v>
      </c>
    </row>
    <row r="1715" spans="3:5">
      <c r="D1715" t="s">
        <v>158</v>
      </c>
    </row>
    <row r="1716" spans="3:5">
      <c r="D1716" t="s">
        <v>157</v>
      </c>
    </row>
    <row r="1717" spans="3:5">
      <c r="C1717" t="s">
        <v>156</v>
      </c>
    </row>
    <row r="1718" spans="3:5">
      <c r="D1718" t="s">
        <v>155</v>
      </c>
    </row>
    <row r="1719" spans="3:5">
      <c r="D1719" t="s">
        <v>154</v>
      </c>
    </row>
    <row r="1720" spans="3:5">
      <c r="D1720" t="s">
        <v>153</v>
      </c>
    </row>
    <row r="1721" spans="3:5">
      <c r="D1721" t="s">
        <v>152</v>
      </c>
    </row>
    <row r="1722" spans="3:5">
      <c r="D1722" t="s">
        <v>151</v>
      </c>
    </row>
    <row r="1723" spans="3:5">
      <c r="C1723" t="s">
        <v>150</v>
      </c>
    </row>
    <row r="1724" spans="3:5">
      <c r="D1724" t="s">
        <v>149</v>
      </c>
    </row>
    <row r="1725" spans="3:5">
      <c r="D1725" t="s">
        <v>148</v>
      </c>
    </row>
    <row r="1726" spans="3:5">
      <c r="E1726" t="s">
        <v>147</v>
      </c>
    </row>
    <row r="1727" spans="3:5">
      <c r="E1727" t="s">
        <v>146</v>
      </c>
    </row>
    <row r="1728" spans="3:5">
      <c r="E1728" t="s">
        <v>145</v>
      </c>
    </row>
    <row r="1729" spans="3:5">
      <c r="C1729" t="s">
        <v>144</v>
      </c>
    </row>
    <row r="1730" spans="3:5">
      <c r="D1730" t="s">
        <v>143</v>
      </c>
    </row>
    <row r="1731" spans="3:5">
      <c r="D1731" t="s">
        <v>142</v>
      </c>
    </row>
    <row r="1732" spans="3:5">
      <c r="D1732" t="s">
        <v>141</v>
      </c>
    </row>
    <row r="1733" spans="3:5">
      <c r="D1733" t="s">
        <v>140</v>
      </c>
    </row>
    <row r="1734" spans="3:5">
      <c r="D1734" t="s">
        <v>139</v>
      </c>
    </row>
    <row r="1735" spans="3:5">
      <c r="C1735" t="s">
        <v>138</v>
      </c>
    </row>
    <row r="1736" spans="3:5">
      <c r="D1736" t="s">
        <v>137</v>
      </c>
    </row>
    <row r="1737" spans="3:5">
      <c r="D1737" t="s">
        <v>136</v>
      </c>
    </row>
    <row r="1738" spans="3:5">
      <c r="D1738" t="s">
        <v>135</v>
      </c>
    </row>
    <row r="1739" spans="3:5">
      <c r="D1739" t="s">
        <v>134</v>
      </c>
    </row>
    <row r="1740" spans="3:5">
      <c r="D1740" t="s">
        <v>133</v>
      </c>
    </row>
    <row r="1741" spans="3:5">
      <c r="D1741" t="s">
        <v>132</v>
      </c>
    </row>
    <row r="1742" spans="3:5">
      <c r="E1742" t="s">
        <v>131</v>
      </c>
    </row>
    <row r="1743" spans="3:5">
      <c r="D1743" t="s">
        <v>130</v>
      </c>
    </row>
    <row r="1744" spans="3:5">
      <c r="E1744" t="s">
        <v>129</v>
      </c>
    </row>
    <row r="1745" spans="3:5">
      <c r="E1745" t="s">
        <v>128</v>
      </c>
    </row>
    <row r="1746" spans="3:5">
      <c r="D1746" t="s">
        <v>127</v>
      </c>
    </row>
    <row r="1747" spans="3:5">
      <c r="E1747" t="s">
        <v>126</v>
      </c>
    </row>
    <row r="1748" spans="3:5">
      <c r="E1748" t="s">
        <v>125</v>
      </c>
    </row>
    <row r="1749" spans="3:5">
      <c r="C1749" t="s">
        <v>124</v>
      </c>
    </row>
    <row r="1750" spans="3:5">
      <c r="D1750" t="s">
        <v>123</v>
      </c>
    </row>
    <row r="1751" spans="3:5">
      <c r="E1751" t="s">
        <v>122</v>
      </c>
    </row>
    <row r="1752" spans="3:5">
      <c r="E1752" t="s">
        <v>121</v>
      </c>
    </row>
    <row r="1753" spans="3:5">
      <c r="E1753" t="s">
        <v>120</v>
      </c>
    </row>
    <row r="1754" spans="3:5">
      <c r="E1754" t="s">
        <v>119</v>
      </c>
    </row>
    <row r="1755" spans="3:5">
      <c r="D1755" t="s">
        <v>118</v>
      </c>
    </row>
    <row r="1756" spans="3:5">
      <c r="E1756" t="s">
        <v>117</v>
      </c>
    </row>
    <row r="1757" spans="3:5">
      <c r="D1757" t="s">
        <v>116</v>
      </c>
    </row>
    <row r="1758" spans="3:5">
      <c r="E1758" t="s">
        <v>115</v>
      </c>
    </row>
    <row r="1759" spans="3:5">
      <c r="E1759" t="s">
        <v>114</v>
      </c>
    </row>
    <row r="1760" spans="3:5">
      <c r="C1760" t="s">
        <v>113</v>
      </c>
    </row>
    <row r="1761" spans="3:5">
      <c r="D1761" t="s">
        <v>112</v>
      </c>
    </row>
    <row r="1762" spans="3:5">
      <c r="D1762" t="s">
        <v>111</v>
      </c>
    </row>
    <row r="1763" spans="3:5">
      <c r="D1763" t="s">
        <v>110</v>
      </c>
    </row>
    <row r="1764" spans="3:5">
      <c r="E1764" t="s">
        <v>109</v>
      </c>
    </row>
    <row r="1765" spans="3:5">
      <c r="E1765" t="s">
        <v>108</v>
      </c>
    </row>
    <row r="1766" spans="3:5">
      <c r="E1766" t="s">
        <v>107</v>
      </c>
    </row>
    <row r="1767" spans="3:5">
      <c r="D1767" t="s">
        <v>106</v>
      </c>
    </row>
    <row r="1768" spans="3:5">
      <c r="E1768" t="s">
        <v>105</v>
      </c>
    </row>
    <row r="1769" spans="3:5">
      <c r="C1769" t="s">
        <v>104</v>
      </c>
    </row>
    <row r="1770" spans="3:5">
      <c r="D1770" t="s">
        <v>103</v>
      </c>
    </row>
    <row r="1771" spans="3:5">
      <c r="D1771" t="s">
        <v>102</v>
      </c>
    </row>
    <row r="1772" spans="3:5">
      <c r="C1772" t="s">
        <v>101</v>
      </c>
    </row>
    <row r="1773" spans="3:5">
      <c r="D1773" t="s">
        <v>100</v>
      </c>
    </row>
    <row r="1774" spans="3:5">
      <c r="C1774" t="s">
        <v>99</v>
      </c>
    </row>
    <row r="1775" spans="3:5">
      <c r="D1775" t="s">
        <v>98</v>
      </c>
    </row>
    <row r="1776" spans="3:5">
      <c r="D1776" t="s">
        <v>97</v>
      </c>
    </row>
    <row r="1777" spans="3:4">
      <c r="D1777" t="s">
        <v>96</v>
      </c>
    </row>
    <row r="1778" spans="3:4">
      <c r="C1778" t="s">
        <v>95</v>
      </c>
    </row>
    <row r="1779" spans="3:4">
      <c r="D1779" t="s">
        <v>94</v>
      </c>
    </row>
    <row r="1780" spans="3:4">
      <c r="D1780" t="s">
        <v>93</v>
      </c>
    </row>
    <row r="1781" spans="3:4">
      <c r="D1781" t="s">
        <v>92</v>
      </c>
    </row>
    <row r="1782" spans="3:4">
      <c r="D1782" t="s">
        <v>91</v>
      </c>
    </row>
    <row r="1783" spans="3:4">
      <c r="D1783" t="s">
        <v>90</v>
      </c>
    </row>
    <row r="1784" spans="3:4">
      <c r="C1784" t="s">
        <v>66</v>
      </c>
    </row>
    <row r="1785" spans="3:4">
      <c r="D1785" t="s">
        <v>89</v>
      </c>
    </row>
    <row r="1786" spans="3:4">
      <c r="D1786" t="s">
        <v>88</v>
      </c>
    </row>
    <row r="1787" spans="3:4">
      <c r="D1787" t="s">
        <v>87</v>
      </c>
    </row>
    <row r="1788" spans="3:4">
      <c r="D1788" t="s">
        <v>86</v>
      </c>
    </row>
    <row r="1789" spans="3:4">
      <c r="C1789" t="s">
        <v>44</v>
      </c>
    </row>
    <row r="1799" spans="2:4">
      <c r="B1799" t="s">
        <v>85</v>
      </c>
    </row>
    <row r="1800" spans="2:4">
      <c r="C1800" t="s">
        <v>84</v>
      </c>
    </row>
    <row r="1801" spans="2:4">
      <c r="D1801" t="s">
        <v>83</v>
      </c>
    </row>
    <row r="1802" spans="2:4">
      <c r="D1802" t="s">
        <v>82</v>
      </c>
    </row>
    <row r="1803" spans="2:4">
      <c r="D1803" t="s">
        <v>81</v>
      </c>
    </row>
    <row r="1804" spans="2:4">
      <c r="D1804" t="s">
        <v>80</v>
      </c>
    </row>
    <row r="1805" spans="2:4">
      <c r="D1805" t="s">
        <v>79</v>
      </c>
    </row>
    <row r="1806" spans="2:4">
      <c r="D1806" t="s">
        <v>78</v>
      </c>
    </row>
    <row r="1807" spans="2:4">
      <c r="D1807" t="s">
        <v>77</v>
      </c>
    </row>
    <row r="1808" spans="2:4">
      <c r="C1808" t="s">
        <v>76</v>
      </c>
    </row>
    <row r="1809" spans="3:4">
      <c r="C1809" t="s">
        <v>75</v>
      </c>
    </row>
    <row r="1810" spans="3:4">
      <c r="D1810" t="s">
        <v>74</v>
      </c>
    </row>
    <row r="1811" spans="3:4">
      <c r="D1811" t="s">
        <v>73</v>
      </c>
    </row>
    <row r="1812" spans="3:4">
      <c r="C1812" t="s">
        <v>72</v>
      </c>
    </row>
    <row r="1813" spans="3:4">
      <c r="D1813" t="s">
        <v>71</v>
      </c>
    </row>
    <row r="1814" spans="3:4">
      <c r="D1814" t="s">
        <v>70</v>
      </c>
    </row>
    <row r="1815" spans="3:4">
      <c r="D1815" t="s">
        <v>69</v>
      </c>
    </row>
    <row r="1816" spans="3:4">
      <c r="D1816" t="s">
        <v>68</v>
      </c>
    </row>
    <row r="1817" spans="3:4">
      <c r="D1817" t="s">
        <v>67</v>
      </c>
    </row>
    <row r="1818" spans="3:4">
      <c r="C1818" t="s">
        <v>66</v>
      </c>
    </row>
    <row r="1819" spans="3:4">
      <c r="D1819" t="s">
        <v>65</v>
      </c>
    </row>
    <row r="1820" spans="3:4">
      <c r="D1820" t="s">
        <v>64</v>
      </c>
    </row>
    <row r="1821" spans="3:4">
      <c r="D1821" t="s">
        <v>63</v>
      </c>
    </row>
    <row r="1822" spans="3:4">
      <c r="C1822" t="s">
        <v>44</v>
      </c>
    </row>
    <row r="1823" spans="3:4">
      <c r="D1823" t="s">
        <v>62</v>
      </c>
    </row>
    <row r="1824" spans="3:4">
      <c r="D1824" t="s">
        <v>61</v>
      </c>
    </row>
    <row r="1825" spans="3:4">
      <c r="D1825" t="s">
        <v>60</v>
      </c>
    </row>
    <row r="1826" spans="3:4">
      <c r="D1826" t="s">
        <v>59</v>
      </c>
    </row>
    <row r="1827" spans="3:4">
      <c r="D1827" t="s">
        <v>58</v>
      </c>
    </row>
    <row r="1828" spans="3:4">
      <c r="D1828" t="s">
        <v>57</v>
      </c>
    </row>
    <row r="1829" spans="3:4">
      <c r="C1829" t="s">
        <v>56</v>
      </c>
    </row>
    <row r="1830" spans="3:4">
      <c r="D1830" t="s">
        <v>55</v>
      </c>
    </row>
    <row r="1831" spans="3:4">
      <c r="D1831" t="s">
        <v>54</v>
      </c>
    </row>
    <row r="1832" spans="3:4">
      <c r="C1832" t="s">
        <v>53</v>
      </c>
    </row>
    <row r="1833" spans="3:4">
      <c r="D1833" t="s">
        <v>52</v>
      </c>
    </row>
    <row r="1834" spans="3:4">
      <c r="C1834" s="50" t="s">
        <v>9007</v>
      </c>
    </row>
    <row r="1835" spans="3:4">
      <c r="D1835" t="s">
        <v>9008</v>
      </c>
    </row>
    <row r="1836" spans="3:4">
      <c r="D1836" t="s">
        <v>9009</v>
      </c>
    </row>
    <row r="1837" spans="3:4">
      <c r="D1837" s="34" t="s">
        <v>961</v>
      </c>
    </row>
    <row r="1838" spans="3:4">
      <c r="D1838" t="s">
        <v>9010</v>
      </c>
    </row>
    <row r="1839" spans="3:4">
      <c r="D1839" t="s">
        <v>8863</v>
      </c>
    </row>
    <row r="1840" spans="3:4">
      <c r="D1840" t="s">
        <v>9011</v>
      </c>
    </row>
    <row r="1841" spans="1:4">
      <c r="D1841" t="s">
        <v>9012</v>
      </c>
    </row>
    <row r="1850" spans="1:4">
      <c r="B1850" t="s">
        <v>47</v>
      </c>
    </row>
    <row r="1851" spans="1:4">
      <c r="C1851" t="s">
        <v>46</v>
      </c>
    </row>
    <row r="1852" spans="1:4">
      <c r="C1852" t="s">
        <v>45</v>
      </c>
    </row>
    <row r="1853" spans="1:4">
      <c r="A1853" t="s">
        <v>44</v>
      </c>
    </row>
    <row r="1854" spans="1:4">
      <c r="B1854" t="s">
        <v>43</v>
      </c>
    </row>
    <row r="1878" spans="2:7">
      <c r="B1878" t="s">
        <v>42</v>
      </c>
    </row>
    <row r="1879" spans="2:7">
      <c r="C1879" t="s">
        <v>41</v>
      </c>
    </row>
    <row r="1880" spans="2:7">
      <c r="C1880" t="s">
        <v>40</v>
      </c>
    </row>
    <row r="1881" spans="2:7">
      <c r="F1881" t="s">
        <v>39</v>
      </c>
    </row>
    <row r="1882" spans="2:7">
      <c r="G1882" t="s">
        <v>38</v>
      </c>
    </row>
    <row r="1883" spans="2:7">
      <c r="G1883" t="s">
        <v>37</v>
      </c>
    </row>
    <row r="1884" spans="2:7">
      <c r="G1884" t="s">
        <v>36</v>
      </c>
    </row>
    <row r="1885" spans="2:7">
      <c r="G1885" t="s">
        <v>35</v>
      </c>
    </row>
    <row r="1886" spans="2:7">
      <c r="G1886" t="s">
        <v>34</v>
      </c>
    </row>
    <row r="1887" spans="2:7">
      <c r="G1887" t="s">
        <v>25</v>
      </c>
    </row>
    <row r="1891" spans="3:4">
      <c r="C1891" t="s">
        <v>33</v>
      </c>
    </row>
    <row r="1892" spans="3:4">
      <c r="C1892" t="s">
        <v>32</v>
      </c>
    </row>
    <row r="1893" spans="3:4">
      <c r="D1893" t="s">
        <v>31</v>
      </c>
    </row>
    <row r="1894" spans="3:4">
      <c r="D1894" t="s">
        <v>30</v>
      </c>
    </row>
    <row r="1895" spans="3:4">
      <c r="D1895" t="s">
        <v>29</v>
      </c>
    </row>
    <row r="1917" spans="3:4">
      <c r="C1917" t="s">
        <v>28</v>
      </c>
    </row>
    <row r="1918" spans="3:4">
      <c r="D1918" t="s">
        <v>27</v>
      </c>
    </row>
    <row r="1919" spans="3:4">
      <c r="D1919" t="s">
        <v>26</v>
      </c>
    </row>
    <row r="1933" spans="3:4">
      <c r="C1933" t="s">
        <v>25</v>
      </c>
    </row>
    <row r="1934" spans="3:4">
      <c r="D1934" t="s">
        <v>24</v>
      </c>
    </row>
    <row r="1935" spans="3:4">
      <c r="D1935" t="s">
        <v>23</v>
      </c>
    </row>
    <row r="1936" spans="3:4">
      <c r="D1936" t="s">
        <v>22</v>
      </c>
    </row>
    <row r="1937" spans="4:5">
      <c r="E1937" t="s">
        <v>21</v>
      </c>
    </row>
    <row r="1938" spans="4:5">
      <c r="E1938" t="s">
        <v>20</v>
      </c>
    </row>
    <row r="1939" spans="4:5">
      <c r="E1939" t="s">
        <v>19</v>
      </c>
    </row>
    <row r="1940" spans="4:5">
      <c r="D1940" t="s">
        <v>18</v>
      </c>
    </row>
    <row r="1941" spans="4:5">
      <c r="E1941" t="s">
        <v>17</v>
      </c>
    </row>
    <row r="1957" spans="2:3">
      <c r="B1957" t="s">
        <v>16</v>
      </c>
    </row>
    <row r="1967" spans="2:3">
      <c r="C1967" t="s">
        <v>15</v>
      </c>
    </row>
    <row r="1968" spans="2:3">
      <c r="B1968" t="s">
        <v>14</v>
      </c>
    </row>
    <row r="1970" spans="1:3">
      <c r="A1970" t="s">
        <v>13</v>
      </c>
    </row>
    <row r="1971" spans="1:3">
      <c r="B1971" t="s">
        <v>12</v>
      </c>
    </row>
    <row r="1972" spans="1:3">
      <c r="B1972" t="s">
        <v>11</v>
      </c>
    </row>
    <row r="1973" spans="1:3">
      <c r="C1973" t="s">
        <v>10</v>
      </c>
    </row>
    <row r="1974" spans="1:3">
      <c r="B1974" t="s">
        <v>9</v>
      </c>
    </row>
    <row r="1975" spans="1:3">
      <c r="C1975" t="s">
        <v>8</v>
      </c>
    </row>
    <row r="1976" spans="1:3">
      <c r="B1976" t="s">
        <v>7</v>
      </c>
    </row>
    <row r="1977" spans="1:3">
      <c r="C1977" t="s">
        <v>6</v>
      </c>
    </row>
    <row r="1978" spans="1:3">
      <c r="B1978" t="s">
        <v>5</v>
      </c>
    </row>
    <row r="1979" spans="1:3">
      <c r="C1979" t="s">
        <v>4</v>
      </c>
    </row>
    <row r="1980" spans="1:3">
      <c r="A1980" t="s">
        <v>3</v>
      </c>
    </row>
    <row r="1983" spans="1:3">
      <c r="A1983" t="s">
        <v>2</v>
      </c>
    </row>
    <row r="2025" spans="1:3">
      <c r="B2025" t="s">
        <v>1</v>
      </c>
    </row>
    <row r="2026" spans="1:3">
      <c r="B2026" t="s">
        <v>0</v>
      </c>
    </row>
    <row r="2028" spans="1:3">
      <c r="A2028" t="s">
        <v>8849</v>
      </c>
    </row>
    <row r="2029" spans="1:3">
      <c r="B2029" t="s">
        <v>8850</v>
      </c>
    </row>
    <row r="2030" spans="1:3">
      <c r="C2030" s="34" t="s">
        <v>8851</v>
      </c>
    </row>
    <row r="2031" spans="1:3">
      <c r="C2031" t="s">
        <v>8852</v>
      </c>
    </row>
    <row r="2032" spans="1:3">
      <c r="C2032" t="s">
        <v>8853</v>
      </c>
    </row>
    <row r="2033" spans="2:3">
      <c r="C2033" t="s">
        <v>8854</v>
      </c>
    </row>
    <row r="2034" spans="2:3">
      <c r="B2034" t="s">
        <v>8865</v>
      </c>
    </row>
    <row r="2035" spans="2:3">
      <c r="C2035" s="34" t="s">
        <v>8866</v>
      </c>
    </row>
    <row r="2036" spans="2:3">
      <c r="C2036" t="s">
        <v>8867</v>
      </c>
    </row>
    <row r="2037" spans="2:3">
      <c r="C2037" t="s">
        <v>8868</v>
      </c>
    </row>
    <row r="2038" spans="2:3">
      <c r="C2038" t="s">
        <v>8869</v>
      </c>
    </row>
    <row r="2039" spans="2:3">
      <c r="C2039" t="s">
        <v>8870</v>
      </c>
    </row>
    <row r="2040" spans="2:3">
      <c r="B2040" t="s">
        <v>8881</v>
      </c>
    </row>
    <row r="2041" spans="2:3">
      <c r="C2041" t="s">
        <v>8882</v>
      </c>
    </row>
    <row r="2042" spans="2:3">
      <c r="C2042" t="s">
        <v>8883</v>
      </c>
    </row>
    <row r="2043" spans="2:3">
      <c r="C2043" t="s">
        <v>8884</v>
      </c>
    </row>
    <row r="2044" spans="2:3">
      <c r="C2044" s="34" t="s">
        <v>8885</v>
      </c>
    </row>
    <row r="2045" spans="2:3">
      <c r="C2045" t="s">
        <v>8887</v>
      </c>
    </row>
    <row r="2046" spans="2:3">
      <c r="B2046" t="s">
        <v>8972</v>
      </c>
    </row>
    <row r="2047" spans="2:3">
      <c r="C2047" t="s">
        <v>8973</v>
      </c>
    </row>
    <row r="2048" spans="2:3">
      <c r="C2048" s="34" t="s">
        <v>8974</v>
      </c>
    </row>
    <row r="2049" spans="2:3">
      <c r="C2049" t="s">
        <v>8975</v>
      </c>
    </row>
    <row r="2050" spans="2:3">
      <c r="C2050" t="s">
        <v>8863</v>
      </c>
    </row>
    <row r="2051" spans="2:3">
      <c r="C2051" t="s">
        <v>8976</v>
      </c>
    </row>
    <row r="2052" spans="2:3">
      <c r="C2052" t="s">
        <v>8977</v>
      </c>
    </row>
    <row r="2053" spans="2:3">
      <c r="B2053" t="s">
        <v>9013</v>
      </c>
    </row>
    <row r="2054" spans="2:3">
      <c r="C2054" t="s">
        <v>9014</v>
      </c>
    </row>
    <row r="2055" spans="2:3">
      <c r="C2055" s="34" t="s">
        <v>9015</v>
      </c>
    </row>
    <row r="2056" spans="2:3">
      <c r="C2056" t="s">
        <v>9016</v>
      </c>
    </row>
    <row r="2057" spans="2:3">
      <c r="C2057" t="s">
        <v>8863</v>
      </c>
    </row>
    <row r="2058" spans="2:3">
      <c r="C2058" t="s">
        <v>9017</v>
      </c>
    </row>
    <row r="2059" spans="2:3">
      <c r="C2059" t="s">
        <v>9018</v>
      </c>
    </row>
    <row r="2060" spans="2:3">
      <c r="C2060" t="s">
        <v>9019</v>
      </c>
    </row>
    <row r="2061" spans="2:3">
      <c r="C2061" t="s">
        <v>9020</v>
      </c>
    </row>
    <row r="2062" spans="2:3">
      <c r="C2062" t="s">
        <v>9021</v>
      </c>
    </row>
    <row r="2063" spans="2:3">
      <c r="C2063" t="s">
        <v>9022</v>
      </c>
    </row>
    <row r="2064" spans="2:3">
      <c r="C2064" t="s">
        <v>9023</v>
      </c>
    </row>
    <row r="2065" spans="2:3">
      <c r="C2065" t="s">
        <v>9024</v>
      </c>
    </row>
    <row r="2066" spans="2:3">
      <c r="C2066" t="s">
        <v>9025</v>
      </c>
    </row>
    <row r="2068" spans="2:3">
      <c r="B2068" t="s">
        <v>10603</v>
      </c>
    </row>
    <row r="2069" spans="2:3">
      <c r="C2069" t="s">
        <v>10604</v>
      </c>
    </row>
    <row r="2070" spans="2:3">
      <c r="C2070" t="s">
        <v>10605</v>
      </c>
    </row>
    <row r="2071" spans="2:3">
      <c r="C2071" t="s">
        <v>10606</v>
      </c>
    </row>
    <row r="2072" spans="2:3">
      <c r="C2072" t="s">
        <v>10607</v>
      </c>
    </row>
    <row r="2073" spans="2:3">
      <c r="B2073" t="s">
        <v>10608</v>
      </c>
    </row>
    <row r="2074" spans="2:3">
      <c r="C2074" t="s">
        <v>10609</v>
      </c>
    </row>
    <row r="2075" spans="2:3">
      <c r="C2075" t="s">
        <v>10610</v>
      </c>
    </row>
    <row r="2076" spans="2:3">
      <c r="C2076" t="s">
        <v>10611</v>
      </c>
    </row>
    <row r="2077" spans="2:3">
      <c r="C2077" t="s">
        <v>10612</v>
      </c>
    </row>
    <row r="2079" spans="2:3">
      <c r="B2079" t="s">
        <v>10659</v>
      </c>
    </row>
    <row r="2080" spans="2:3">
      <c r="C2080" s="34" t="s">
        <v>10660</v>
      </c>
    </row>
    <row r="2081" spans="2:3">
      <c r="C2081" t="s">
        <v>10661</v>
      </c>
    </row>
    <row r="2082" spans="2:3">
      <c r="C2082" t="s">
        <v>10662</v>
      </c>
    </row>
    <row r="2084" spans="2:3">
      <c r="B2084" t="s">
        <v>10679</v>
      </c>
    </row>
    <row r="2085" spans="2:3">
      <c r="C2085" t="s">
        <v>10680</v>
      </c>
    </row>
    <row r="2087" spans="2:3">
      <c r="B2087" t="s">
        <v>10708</v>
      </c>
    </row>
    <row r="2088" spans="2:3">
      <c r="C2088" t="s">
        <v>10709</v>
      </c>
    </row>
    <row r="2090" spans="2:3">
      <c r="B2090" t="s">
        <v>10711</v>
      </c>
    </row>
    <row r="2091" spans="2:3">
      <c r="C2091" t="s">
        <v>10710</v>
      </c>
    </row>
    <row r="2093" spans="2:3">
      <c r="B2093" s="20" t="s">
        <v>10713</v>
      </c>
    </row>
    <row r="2094" spans="2:3">
      <c r="C2094" t="s">
        <v>10712</v>
      </c>
    </row>
    <row r="2096" spans="2:3">
      <c r="B2096" t="s">
        <v>10726</v>
      </c>
    </row>
    <row r="2097" spans="1:3">
      <c r="C2097" t="s">
        <v>10727</v>
      </c>
    </row>
    <row r="2099" spans="1:3">
      <c r="B2099" t="s">
        <v>10737</v>
      </c>
    </row>
    <row r="2100" spans="1:3">
      <c r="C2100" t="s">
        <v>10738</v>
      </c>
    </row>
    <row r="2102" spans="1:3">
      <c r="B2102" t="s">
        <v>10746</v>
      </c>
    </row>
    <row r="2103" spans="1:3">
      <c r="C2103" t="s">
        <v>10747</v>
      </c>
    </row>
    <row r="2107" spans="1:3">
      <c r="A2107" t="s">
        <v>10749</v>
      </c>
    </row>
    <row r="2108" spans="1:3">
      <c r="B2108" t="s">
        <v>10750</v>
      </c>
    </row>
    <row r="2109" spans="1:3">
      <c r="B2109" t="s">
        <v>10751</v>
      </c>
    </row>
    <row r="2110" spans="1:3">
      <c r="B2110" t="s">
        <v>10752</v>
      </c>
    </row>
    <row r="2111" spans="1:3">
      <c r="B2111" t="s">
        <v>10753</v>
      </c>
    </row>
    <row r="2113" spans="1:2">
      <c r="B2113" t="s">
        <v>10754</v>
      </c>
    </row>
    <row r="2114" spans="1:2">
      <c r="B2114" t="s">
        <v>10755</v>
      </c>
    </row>
    <row r="2115" spans="1:2">
      <c r="B2115" t="s">
        <v>10756</v>
      </c>
    </row>
    <row r="2116" spans="1:2">
      <c r="B2116" t="s">
        <v>10757</v>
      </c>
    </row>
    <row r="2117" spans="1:2">
      <c r="B2117" t="s">
        <v>10758</v>
      </c>
    </row>
    <row r="2119" spans="1:2">
      <c r="A2119" t="s">
        <v>10778</v>
      </c>
    </row>
    <row r="2120" spans="1:2">
      <c r="B2120" t="s">
        <v>10779</v>
      </c>
    </row>
    <row r="2121" spans="1:2">
      <c r="B2121" t="s">
        <v>10780</v>
      </c>
    </row>
    <row r="2122" spans="1:2">
      <c r="B2122" t="s">
        <v>10781</v>
      </c>
    </row>
    <row r="2123" spans="1:2">
      <c r="B2123" t="s">
        <v>10782</v>
      </c>
    </row>
    <row r="2125" spans="1:2">
      <c r="B2125" t="s">
        <v>10783</v>
      </c>
    </row>
    <row r="2126" spans="1:2">
      <c r="B2126" t="s">
        <v>10786</v>
      </c>
    </row>
    <row r="2127" spans="1:2">
      <c r="B2127" t="s">
        <v>10784</v>
      </c>
    </row>
    <row r="2128" spans="1:2">
      <c r="B2128" t="s">
        <v>10785</v>
      </c>
    </row>
    <row r="2130" spans="1:2">
      <c r="A2130" t="s">
        <v>10819</v>
      </c>
    </row>
    <row r="2131" spans="1:2">
      <c r="B2131" t="s">
        <v>10820</v>
      </c>
    </row>
    <row r="2132" spans="1:2">
      <c r="B2132" t="s">
        <v>10821</v>
      </c>
    </row>
    <row r="2133" spans="1:2">
      <c r="B2133" t="s">
        <v>10822</v>
      </c>
    </row>
    <row r="2134" spans="1:2">
      <c r="B2134" t="s">
        <v>10823</v>
      </c>
    </row>
    <row r="2136" spans="1:2">
      <c r="B2136" t="s">
        <v>10824</v>
      </c>
    </row>
    <row r="2137" spans="1:2">
      <c r="B2137" t="s">
        <v>10825</v>
      </c>
    </row>
    <row r="2138" spans="1:2">
      <c r="B2138" t="s">
        <v>10826</v>
      </c>
    </row>
    <row r="2139" spans="1:2">
      <c r="B2139" t="s">
        <v>10827</v>
      </c>
    </row>
    <row r="2141" spans="1:2">
      <c r="A2141" t="s">
        <v>10796</v>
      </c>
    </row>
    <row r="2142" spans="1:2">
      <c r="B2142" t="s">
        <v>10797</v>
      </c>
    </row>
    <row r="2143" spans="1:2">
      <c r="B2143" t="s">
        <v>10798</v>
      </c>
    </row>
    <row r="2144" spans="1:2">
      <c r="B2144" t="s">
        <v>10799</v>
      </c>
    </row>
    <row r="2145" spans="1:2">
      <c r="B2145" t="s">
        <v>10800</v>
      </c>
    </row>
    <row r="2147" spans="1:2">
      <c r="B2147" t="s">
        <v>10804</v>
      </c>
    </row>
    <row r="2148" spans="1:2">
      <c r="B2148" t="s">
        <v>10801</v>
      </c>
    </row>
    <row r="2149" spans="1:2">
      <c r="B2149" t="s">
        <v>10802</v>
      </c>
    </row>
    <row r="2150" spans="1:2">
      <c r="B2150" t="s">
        <v>10805</v>
      </c>
    </row>
    <row r="2151" spans="1:2">
      <c r="B2151" t="s">
        <v>10803</v>
      </c>
    </row>
    <row r="2153" spans="1:2">
      <c r="A2153" t="s">
        <v>10891</v>
      </c>
    </row>
    <row r="2154" spans="1:2">
      <c r="B2154" t="s">
        <v>10892</v>
      </c>
    </row>
    <row r="2155" spans="1:2">
      <c r="B2155" t="s">
        <v>10893</v>
      </c>
    </row>
    <row r="2156" spans="1:2">
      <c r="B2156" t="s">
        <v>10894</v>
      </c>
    </row>
    <row r="2157" spans="1:2">
      <c r="B2157" t="s">
        <v>10895</v>
      </c>
    </row>
    <row r="2159" spans="1:2">
      <c r="B2159" t="s">
        <v>10896</v>
      </c>
    </row>
    <row r="2160" spans="1:2">
      <c r="B2160" t="s">
        <v>10897</v>
      </c>
    </row>
    <row r="2161" spans="1:2">
      <c r="B2161" t="s">
        <v>10898</v>
      </c>
    </row>
    <row r="2162" spans="1:2">
      <c r="B2162" t="s">
        <v>10899</v>
      </c>
    </row>
    <row r="2164" spans="1:2">
      <c r="A2164" t="s">
        <v>10939</v>
      </c>
    </row>
    <row r="2165" spans="1:2">
      <c r="B2165" t="s">
        <v>10940</v>
      </c>
    </row>
    <row r="2166" spans="1:2">
      <c r="B2166" t="s">
        <v>10941</v>
      </c>
    </row>
    <row r="2167" spans="1:2">
      <c r="B2167" t="s">
        <v>10942</v>
      </c>
    </row>
    <row r="2169" spans="1:2">
      <c r="A2169" t="s">
        <v>10953</v>
      </c>
    </row>
    <row r="2170" spans="1:2">
      <c r="B2170" t="s">
        <v>10954</v>
      </c>
    </row>
    <row r="2171" spans="1:2">
      <c r="B2171" t="s">
        <v>10955</v>
      </c>
    </row>
    <row r="2172" spans="1:2">
      <c r="B2172" t="s">
        <v>10956</v>
      </c>
    </row>
    <row r="2173" spans="1:2">
      <c r="B2173" t="s">
        <v>10957</v>
      </c>
    </row>
    <row r="2174" spans="1:2">
      <c r="B2174" t="s">
        <v>10958</v>
      </c>
    </row>
    <row r="2175" spans="1:2">
      <c r="B2175" t="s">
        <v>10959</v>
      </c>
    </row>
    <row r="2176" spans="1:2">
      <c r="B2176" t="s">
        <v>10960</v>
      </c>
    </row>
    <row r="2177" spans="1:2">
      <c r="B2177" t="s">
        <v>10961</v>
      </c>
    </row>
    <row r="2179" spans="1:2">
      <c r="A2179" t="s">
        <v>10979</v>
      </c>
    </row>
    <row r="2180" spans="1:2">
      <c r="B2180" t="s">
        <v>10980</v>
      </c>
    </row>
    <row r="2181" spans="1:2">
      <c r="B2181" t="s">
        <v>10981</v>
      </c>
    </row>
    <row r="2182" spans="1:2">
      <c r="B2182" t="s">
        <v>10982</v>
      </c>
    </row>
    <row r="2183" spans="1:2">
      <c r="B2183" t="s">
        <v>10983</v>
      </c>
    </row>
    <row r="2184" spans="1:2">
      <c r="B2184" t="s">
        <v>10984</v>
      </c>
    </row>
    <row r="2185" spans="1:2">
      <c r="B2185" t="s">
        <v>10985</v>
      </c>
    </row>
    <row r="2186" spans="1:2">
      <c r="B2186" t="s">
        <v>10986</v>
      </c>
    </row>
    <row r="2187" spans="1:2">
      <c r="B2187" t="s">
        <v>10987</v>
      </c>
    </row>
    <row r="2188" spans="1:2">
      <c r="B2188" t="s">
        <v>10988</v>
      </c>
    </row>
    <row r="2189" spans="1:2">
      <c r="B2189" t="s">
        <v>10989</v>
      </c>
    </row>
    <row r="2191" spans="1:2">
      <c r="A2191" t="s">
        <v>10603</v>
      </c>
    </row>
    <row r="2192" spans="1:2">
      <c r="B2192" t="s">
        <v>10604</v>
      </c>
    </row>
    <row r="2193" spans="1:2">
      <c r="B2193" t="s">
        <v>10605</v>
      </c>
    </row>
    <row r="2194" spans="1:2">
      <c r="B2194" t="s">
        <v>10606</v>
      </c>
    </row>
    <row r="2195" spans="1:2">
      <c r="B2195" t="s">
        <v>10607</v>
      </c>
    </row>
    <row r="2196" spans="1:2">
      <c r="B2196" t="s">
        <v>10990</v>
      </c>
    </row>
    <row r="2198" spans="1:2">
      <c r="A2198" t="s">
        <v>10991</v>
      </c>
    </row>
    <row r="2199" spans="1:2">
      <c r="B2199" t="s">
        <v>10992</v>
      </c>
    </row>
    <row r="2200" spans="1:2">
      <c r="B2200" t="s">
        <v>10993</v>
      </c>
    </row>
    <row r="2201" spans="1:2">
      <c r="B2201" t="s">
        <v>10994</v>
      </c>
    </row>
    <row r="2202" spans="1:2">
      <c r="B2202" t="s">
        <v>10995</v>
      </c>
    </row>
    <row r="2203" spans="1:2">
      <c r="B2203" t="s">
        <v>10996</v>
      </c>
    </row>
    <row r="2204" spans="1:2">
      <c r="B2204" t="s">
        <v>8886</v>
      </c>
    </row>
    <row r="2205" spans="1:2">
      <c r="B2205" t="s">
        <v>10997</v>
      </c>
    </row>
    <row r="2207" spans="1:2">
      <c r="A2207" t="s">
        <v>10998</v>
      </c>
    </row>
    <row r="2208" spans="1:2">
      <c r="B2208" t="s">
        <v>10999</v>
      </c>
    </row>
    <row r="2209" spans="1:2">
      <c r="B2209" t="s">
        <v>11000</v>
      </c>
    </row>
    <row r="2210" spans="1:2">
      <c r="B2210" t="s">
        <v>11001</v>
      </c>
    </row>
    <row r="2211" spans="1:2">
      <c r="B2211" t="s">
        <v>11002</v>
      </c>
    </row>
    <row r="2212" spans="1:2">
      <c r="B2212" t="s">
        <v>11003</v>
      </c>
    </row>
    <row r="2213" spans="1:2">
      <c r="B2213" t="s">
        <v>8886</v>
      </c>
    </row>
    <row r="2214" spans="1:2">
      <c r="B2214" t="s">
        <v>11004</v>
      </c>
    </row>
    <row r="2216" spans="1:2">
      <c r="A2216" t="s">
        <v>11005</v>
      </c>
    </row>
    <row r="2217" spans="1:2">
      <c r="B2217" t="s">
        <v>11006</v>
      </c>
    </row>
    <row r="2218" spans="1:2">
      <c r="B2218" t="s">
        <v>11007</v>
      </c>
    </row>
    <row r="2219" spans="1:2">
      <c r="B2219" t="s">
        <v>11008</v>
      </c>
    </row>
    <row r="2220" spans="1:2">
      <c r="B2220" t="s">
        <v>11009</v>
      </c>
    </row>
    <row r="2221" spans="1:2">
      <c r="B2221" t="s">
        <v>10996</v>
      </c>
    </row>
    <row r="2222" spans="1:2">
      <c r="B2222" t="s">
        <v>8886</v>
      </c>
    </row>
    <row r="2223" spans="1:2">
      <c r="B2223" t="s">
        <v>11010</v>
      </c>
    </row>
    <row r="2225" spans="1:2">
      <c r="A2225" t="s">
        <v>10608</v>
      </c>
    </row>
    <row r="2226" spans="1:2">
      <c r="B2226" t="s">
        <v>10609</v>
      </c>
    </row>
    <row r="2227" spans="1:2">
      <c r="B2227" t="s">
        <v>10610</v>
      </c>
    </row>
    <row r="2228" spans="1:2">
      <c r="B2228" t="s">
        <v>10611</v>
      </c>
    </row>
    <row r="2229" spans="1:2">
      <c r="B2229" t="s">
        <v>10612</v>
      </c>
    </row>
    <row r="2230" spans="1:2">
      <c r="B2230" t="s">
        <v>10996</v>
      </c>
    </row>
    <row r="2231" spans="1:2">
      <c r="B2231" t="s">
        <v>8886</v>
      </c>
    </row>
    <row r="2232" spans="1:2">
      <c r="B2232" t="s">
        <v>11011</v>
      </c>
    </row>
    <row r="2234" spans="1:2">
      <c r="A2234" t="s">
        <v>11012</v>
      </c>
    </row>
    <row r="2235" spans="1:2">
      <c r="B2235" t="s">
        <v>11013</v>
      </c>
    </row>
    <row r="2236" spans="1:2">
      <c r="B2236" t="s">
        <v>11014</v>
      </c>
    </row>
    <row r="2237" spans="1:2">
      <c r="B2237" t="s">
        <v>11015</v>
      </c>
    </row>
    <row r="2238" spans="1:2">
      <c r="B2238" t="s">
        <v>11016</v>
      </c>
    </row>
    <row r="2239" spans="1:2">
      <c r="B2239" t="s">
        <v>11003</v>
      </c>
    </row>
    <row r="2240" spans="1:2">
      <c r="B2240" t="s">
        <v>8886</v>
      </c>
    </row>
    <row r="2241" spans="1:2">
      <c r="B2241" t="s">
        <v>11017</v>
      </c>
    </row>
    <row r="2243" spans="1:2">
      <c r="A2243" t="s">
        <v>11018</v>
      </c>
    </row>
    <row r="2244" spans="1:2">
      <c r="B2244" t="s">
        <v>11019</v>
      </c>
    </row>
    <row r="2245" spans="1:2">
      <c r="B2245" t="s">
        <v>11020</v>
      </c>
    </row>
    <row r="2246" spans="1:2">
      <c r="B2246" t="s">
        <v>11021</v>
      </c>
    </row>
    <row r="2247" spans="1:2">
      <c r="B2247" t="s">
        <v>11022</v>
      </c>
    </row>
    <row r="2248" spans="1:2">
      <c r="B2248" t="s">
        <v>10996</v>
      </c>
    </row>
    <row r="2249" spans="1:2">
      <c r="B2249" t="s">
        <v>8886</v>
      </c>
    </row>
    <row r="2250" spans="1:2">
      <c r="B2250" t="s">
        <v>11023</v>
      </c>
    </row>
    <row r="2253" spans="1:2">
      <c r="A2253" t="s">
        <v>11024</v>
      </c>
    </row>
    <row r="2254" spans="1:2">
      <c r="B2254" t="s">
        <v>11025</v>
      </c>
    </row>
    <row r="2255" spans="1:2">
      <c r="B2255" t="s">
        <v>11026</v>
      </c>
    </row>
    <row r="2256" spans="1:2">
      <c r="B2256" t="s">
        <v>11027</v>
      </c>
    </row>
    <row r="2257" spans="1:2">
      <c r="B2257" t="s">
        <v>11028</v>
      </c>
    </row>
    <row r="2258" spans="1:2">
      <c r="B2258" t="s">
        <v>10996</v>
      </c>
    </row>
    <row r="2259" spans="1:2">
      <c r="B2259" t="s">
        <v>8886</v>
      </c>
    </row>
    <row r="2260" spans="1:2">
      <c r="B2260" t="s">
        <v>11029</v>
      </c>
    </row>
    <row r="2262" spans="1:2">
      <c r="A2262" t="s">
        <v>11030</v>
      </c>
    </row>
    <row r="2264" spans="1:2">
      <c r="A2264" t="s">
        <v>11031</v>
      </c>
    </row>
    <row r="2265" spans="1:2">
      <c r="B2265" t="s">
        <v>11028</v>
      </c>
    </row>
    <row r="2266" spans="1:2">
      <c r="B2266" t="s">
        <v>11032</v>
      </c>
    </row>
    <row r="2267" spans="1:2">
      <c r="B2267" t="s">
        <v>11033</v>
      </c>
    </row>
    <row r="2268" spans="1:2">
      <c r="B2268" t="s">
        <v>11034</v>
      </c>
    </row>
    <row r="2269" spans="1:2">
      <c r="B2269" t="s">
        <v>10996</v>
      </c>
    </row>
    <row r="2270" spans="1:2">
      <c r="B2270" t="s">
        <v>8886</v>
      </c>
    </row>
    <row r="2271" spans="1:2">
      <c r="B2271" t="s">
        <v>11035</v>
      </c>
    </row>
    <row r="2274" spans="1:2">
      <c r="A2274" t="s">
        <v>11036</v>
      </c>
    </row>
    <row r="2275" spans="1:2">
      <c r="B2275" t="s">
        <v>11037</v>
      </c>
    </row>
    <row r="2276" spans="1:2">
      <c r="B2276" t="s">
        <v>11038</v>
      </c>
    </row>
    <row r="2277" spans="1:2">
      <c r="B2277" t="s">
        <v>11039</v>
      </c>
    </row>
    <row r="2278" spans="1:2">
      <c r="B2278" t="s">
        <v>11040</v>
      </c>
    </row>
    <row r="2279" spans="1:2">
      <c r="B2279" t="s">
        <v>10996</v>
      </c>
    </row>
    <row r="2280" spans="1:2">
      <c r="B2280" t="s">
        <v>8886</v>
      </c>
    </row>
    <row r="2281" spans="1:2">
      <c r="B2281" t="s">
        <v>11041</v>
      </c>
    </row>
    <row r="2283" spans="1:2">
      <c r="A2283" t="s">
        <v>11042</v>
      </c>
    </row>
    <row r="2284" spans="1:2">
      <c r="B2284" t="s">
        <v>11043</v>
      </c>
    </row>
    <row r="2285" spans="1:2">
      <c r="B2285" t="s">
        <v>11044</v>
      </c>
    </row>
    <row r="2286" spans="1:2">
      <c r="B2286" t="s">
        <v>11045</v>
      </c>
    </row>
    <row r="2287" spans="1:2">
      <c r="B2287" t="s">
        <v>11046</v>
      </c>
    </row>
    <row r="2288" spans="1:2">
      <c r="B2288" t="s">
        <v>11003</v>
      </c>
    </row>
    <row r="2289" spans="1:2">
      <c r="B2289" t="s">
        <v>8886</v>
      </c>
    </row>
    <row r="2290" spans="1:2">
      <c r="B2290" t="s">
        <v>11047</v>
      </c>
    </row>
    <row r="2292" spans="1:2">
      <c r="A2292" t="s">
        <v>11048</v>
      </c>
    </row>
    <row r="2293" spans="1:2">
      <c r="B2293" t="s">
        <v>11049</v>
      </c>
    </row>
    <row r="2294" spans="1:2">
      <c r="B2294" t="s">
        <v>11050</v>
      </c>
    </row>
    <row r="2295" spans="1:2">
      <c r="B2295" t="s">
        <v>11051</v>
      </c>
    </row>
    <row r="2296" spans="1:2">
      <c r="B2296" t="s">
        <v>11052</v>
      </c>
    </row>
    <row r="2297" spans="1:2">
      <c r="B2297" t="s">
        <v>11003</v>
      </c>
    </row>
    <row r="2298" spans="1:2">
      <c r="B2298" t="s">
        <v>8886</v>
      </c>
    </row>
    <row r="2299" spans="1:2">
      <c r="B2299" t="s">
        <v>11053</v>
      </c>
    </row>
    <row r="2301" spans="1:2">
      <c r="A2301" t="s">
        <v>11054</v>
      </c>
    </row>
    <row r="2302" spans="1:2">
      <c r="B2302" t="s">
        <v>11055</v>
      </c>
    </row>
    <row r="2303" spans="1:2">
      <c r="B2303" t="s">
        <v>11056</v>
      </c>
    </row>
    <row r="2304" spans="1:2">
      <c r="B2304" t="s">
        <v>11057</v>
      </c>
    </row>
    <row r="2305" spans="1:2">
      <c r="B2305" t="s">
        <v>11058</v>
      </c>
    </row>
    <row r="2306" spans="1:2">
      <c r="B2306" t="s">
        <v>10996</v>
      </c>
    </row>
    <row r="2307" spans="1:2">
      <c r="B2307" t="s">
        <v>8886</v>
      </c>
    </row>
    <row r="2308" spans="1:2">
      <c r="B2308" t="s">
        <v>11059</v>
      </c>
    </row>
    <row r="2310" spans="1:2">
      <c r="A2310" t="s">
        <v>11060</v>
      </c>
    </row>
    <row r="2311" spans="1:2">
      <c r="B2311" t="s">
        <v>11061</v>
      </c>
    </row>
    <row r="2312" spans="1:2">
      <c r="B2312" t="s">
        <v>11062</v>
      </c>
    </row>
    <row r="2313" spans="1:2">
      <c r="B2313" t="s">
        <v>11063</v>
      </c>
    </row>
    <row r="2314" spans="1:2">
      <c r="B2314" t="s">
        <v>11064</v>
      </c>
    </row>
    <row r="2315" spans="1:2">
      <c r="B2315" t="s">
        <v>11065</v>
      </c>
    </row>
    <row r="2316" spans="1:2">
      <c r="B2316" t="s">
        <v>10996</v>
      </c>
    </row>
    <row r="2317" spans="1:2">
      <c r="B2317" t="s">
        <v>8886</v>
      </c>
    </row>
    <row r="2318" spans="1:2">
      <c r="B2318" t="s">
        <v>11066</v>
      </c>
    </row>
    <row r="2321" spans="1:2">
      <c r="A2321" t="s">
        <v>11067</v>
      </c>
    </row>
    <row r="2322" spans="1:2">
      <c r="B2322" t="s">
        <v>11068</v>
      </c>
    </row>
    <row r="2323" spans="1:2">
      <c r="B2323" t="s">
        <v>11069</v>
      </c>
    </row>
    <row r="2324" spans="1:2">
      <c r="B2324" t="s">
        <v>11070</v>
      </c>
    </row>
    <row r="2325" spans="1:2">
      <c r="B2325" t="s">
        <v>8837</v>
      </c>
    </row>
    <row r="2326" spans="1:2">
      <c r="B2326" t="s">
        <v>11003</v>
      </c>
    </row>
    <row r="2327" spans="1:2">
      <c r="B2327" t="s">
        <v>8886</v>
      </c>
    </row>
    <row r="2328" spans="1:2">
      <c r="B2328" t="s">
        <v>11071</v>
      </c>
    </row>
    <row r="2330" spans="1:2">
      <c r="A2330" t="s">
        <v>11072</v>
      </c>
    </row>
    <row r="2331" spans="1:2">
      <c r="B2331" t="s">
        <v>11073</v>
      </c>
    </row>
    <row r="2332" spans="1:2">
      <c r="B2332" t="s">
        <v>11074</v>
      </c>
    </row>
    <row r="2333" spans="1:2">
      <c r="B2333" t="s">
        <v>11075</v>
      </c>
    </row>
    <row r="2334" spans="1:2">
      <c r="B2334" t="s">
        <v>11076</v>
      </c>
    </row>
    <row r="2335" spans="1:2">
      <c r="B2335" t="s">
        <v>10996</v>
      </c>
    </row>
    <row r="2336" spans="1:2">
      <c r="B2336" t="s">
        <v>8886</v>
      </c>
    </row>
    <row r="2337" spans="1:2">
      <c r="B2337" t="s">
        <v>11077</v>
      </c>
    </row>
    <row r="2339" spans="1:2">
      <c r="A2339" t="s">
        <v>11078</v>
      </c>
    </row>
    <row r="2340" spans="1:2">
      <c r="B2340" t="s">
        <v>11079</v>
      </c>
    </row>
    <row r="2341" spans="1:2">
      <c r="B2341" t="s">
        <v>11080</v>
      </c>
    </row>
    <row r="2342" spans="1:2">
      <c r="B2342" t="s">
        <v>11081</v>
      </c>
    </row>
    <row r="2343" spans="1:2">
      <c r="B2343" t="s">
        <v>11082</v>
      </c>
    </row>
    <row r="2344" spans="1:2">
      <c r="B2344" t="s">
        <v>11003</v>
      </c>
    </row>
    <row r="2345" spans="1:2">
      <c r="B2345" t="s">
        <v>8886</v>
      </c>
    </row>
    <row r="2346" spans="1:2">
      <c r="B2346" t="s">
        <v>11083</v>
      </c>
    </row>
    <row r="2349" spans="1:2">
      <c r="A2349" t="s">
        <v>11084</v>
      </c>
    </row>
    <row r="2350" spans="1:2">
      <c r="B2350" t="s">
        <v>11085</v>
      </c>
    </row>
    <row r="2351" spans="1:2">
      <c r="B2351" t="s">
        <v>11086</v>
      </c>
    </row>
    <row r="2352" spans="1:2">
      <c r="B2352" t="s">
        <v>11087</v>
      </c>
    </row>
    <row r="2353" spans="1:2">
      <c r="B2353" t="s">
        <v>11088</v>
      </c>
    </row>
    <row r="2354" spans="1:2">
      <c r="B2354" t="s">
        <v>10996</v>
      </c>
    </row>
    <row r="2355" spans="1:2">
      <c r="B2355" t="s">
        <v>8886</v>
      </c>
    </row>
    <row r="2356" spans="1:2">
      <c r="B2356" t="s">
        <v>11089</v>
      </c>
    </row>
    <row r="2358" spans="1:2">
      <c r="A2358" t="s">
        <v>11090</v>
      </c>
    </row>
    <row r="2359" spans="1:2">
      <c r="B2359" t="s">
        <v>11091</v>
      </c>
    </row>
    <row r="2360" spans="1:2">
      <c r="B2360" t="s">
        <v>11092</v>
      </c>
    </row>
    <row r="2361" spans="1:2">
      <c r="B2361" t="s">
        <v>11093</v>
      </c>
    </row>
    <row r="2362" spans="1:2">
      <c r="B2362" t="s">
        <v>11082</v>
      </c>
    </row>
    <row r="2363" spans="1:2">
      <c r="B2363" t="s">
        <v>11003</v>
      </c>
    </row>
    <row r="2364" spans="1:2">
      <c r="B2364" t="s">
        <v>8886</v>
      </c>
    </row>
    <row r="2365" spans="1:2">
      <c r="B2365" t="s">
        <v>11094</v>
      </c>
    </row>
    <row r="2367" spans="1:2">
      <c r="A2367" t="s">
        <v>11095</v>
      </c>
    </row>
    <row r="2369" spans="1:2">
      <c r="A2369" t="s">
        <v>11096</v>
      </c>
    </row>
    <row r="2370" spans="1:2">
      <c r="B2370" t="s">
        <v>11097</v>
      </c>
    </row>
    <row r="2371" spans="1:2">
      <c r="B2371" t="s">
        <v>11098</v>
      </c>
    </row>
    <row r="2372" spans="1:2">
      <c r="B2372" t="s">
        <v>11099</v>
      </c>
    </row>
    <row r="2373" spans="1:2">
      <c r="B2373" t="s">
        <v>11100</v>
      </c>
    </row>
    <row r="2374" spans="1:2">
      <c r="B2374" t="s">
        <v>11003</v>
      </c>
    </row>
    <row r="2375" spans="1:2">
      <c r="B2375" t="s">
        <v>8886</v>
      </c>
    </row>
    <row r="2376" spans="1:2">
      <c r="B2376" t="s">
        <v>11101</v>
      </c>
    </row>
    <row r="2379" spans="1:2">
      <c r="A2379" t="s">
        <v>25</v>
      </c>
    </row>
    <row r="2381" spans="1:2">
      <c r="A2381" t="s">
        <v>11102</v>
      </c>
    </row>
    <row r="2383" spans="1:2">
      <c r="A2383" t="s">
        <v>11103</v>
      </c>
    </row>
    <row r="2385" spans="1:2">
      <c r="A2385" t="s">
        <v>11104</v>
      </c>
    </row>
    <row r="2387" spans="1:2">
      <c r="A2387" t="s">
        <v>11105</v>
      </c>
    </row>
    <row r="2389" spans="1:2">
      <c r="A2389" t="s">
        <v>11106</v>
      </c>
    </row>
    <row r="2391" spans="1:2">
      <c r="A2391" t="s">
        <v>11107</v>
      </c>
    </row>
    <row r="2392" spans="1:2">
      <c r="B2392" t="s">
        <v>11108</v>
      </c>
    </row>
    <row r="2393" spans="1:2">
      <c r="B2393" t="s">
        <v>11109</v>
      </c>
    </row>
    <row r="2394" spans="1:2">
      <c r="B2394" t="s">
        <v>11110</v>
      </c>
    </row>
    <row r="2395" spans="1:2">
      <c r="B2395" t="s">
        <v>11111</v>
      </c>
    </row>
    <row r="2396" spans="1:2">
      <c r="B2396" t="s">
        <v>11003</v>
      </c>
    </row>
    <row r="2397" spans="1:2">
      <c r="B2397" t="s">
        <v>8886</v>
      </c>
    </row>
    <row r="2398" spans="1:2">
      <c r="B2398" t="s">
        <v>11112</v>
      </c>
    </row>
    <row r="2400" spans="1:2">
      <c r="A2400" t="s">
        <v>11113</v>
      </c>
    </row>
    <row r="2401" spans="1:2">
      <c r="B2401" t="s">
        <v>11114</v>
      </c>
    </row>
    <row r="2402" spans="1:2">
      <c r="B2402" t="s">
        <v>11115</v>
      </c>
    </row>
    <row r="2403" spans="1:2">
      <c r="B2403" t="s">
        <v>11116</v>
      </c>
    </row>
    <row r="2404" spans="1:2">
      <c r="B2404" t="s">
        <v>11117</v>
      </c>
    </row>
    <row r="2405" spans="1:2">
      <c r="B2405" t="s">
        <v>11003</v>
      </c>
    </row>
    <row r="2406" spans="1:2">
      <c r="B2406" t="s">
        <v>8886</v>
      </c>
    </row>
    <row r="2407" spans="1:2">
      <c r="B2407" t="s">
        <v>11118</v>
      </c>
    </row>
    <row r="2409" spans="1:2">
      <c r="A2409" t="s">
        <v>11119</v>
      </c>
    </row>
    <row r="2410" spans="1:2">
      <c r="B2410" t="s">
        <v>11120</v>
      </c>
    </row>
    <row r="2411" spans="1:2">
      <c r="B2411" t="s">
        <v>11121</v>
      </c>
    </row>
    <row r="2412" spans="1:2">
      <c r="B2412" t="s">
        <v>11122</v>
      </c>
    </row>
    <row r="2413" spans="1:2">
      <c r="B2413" t="s">
        <v>11123</v>
      </c>
    </row>
    <row r="2414" spans="1:2">
      <c r="B2414" t="s">
        <v>11003</v>
      </c>
    </row>
    <row r="2415" spans="1:2">
      <c r="B2415" t="s">
        <v>8886</v>
      </c>
    </row>
    <row r="2416" spans="1:2">
      <c r="B2416" t="s">
        <v>11124</v>
      </c>
    </row>
    <row r="2418" spans="1:2">
      <c r="A2418" t="s">
        <v>11125</v>
      </c>
    </row>
    <row r="2419" spans="1:2">
      <c r="B2419" t="s">
        <v>11126</v>
      </c>
    </row>
    <row r="2420" spans="1:2">
      <c r="B2420" t="s">
        <v>11127</v>
      </c>
    </row>
    <row r="2421" spans="1:2">
      <c r="B2421" t="s">
        <v>11128</v>
      </c>
    </row>
    <row r="2422" spans="1:2">
      <c r="B2422" t="s">
        <v>11129</v>
      </c>
    </row>
    <row r="2423" spans="1:2">
      <c r="B2423" t="s">
        <v>11003</v>
      </c>
    </row>
    <row r="2424" spans="1:2">
      <c r="B2424" t="s">
        <v>8886</v>
      </c>
    </row>
    <row r="2425" spans="1:2">
      <c r="B2425" t="s">
        <v>11130</v>
      </c>
    </row>
    <row r="2428" spans="1:2">
      <c r="A2428" t="s">
        <v>11131</v>
      </c>
    </row>
    <row r="2430" spans="1:2">
      <c r="A2430" t="s">
        <v>11132</v>
      </c>
    </row>
    <row r="2431" spans="1:2">
      <c r="B2431" t="s">
        <v>11133</v>
      </c>
    </row>
    <row r="2432" spans="1:2">
      <c r="B2432" t="s">
        <v>11134</v>
      </c>
    </row>
    <row r="2433" spans="1:2">
      <c r="B2433" t="s">
        <v>11135</v>
      </c>
    </row>
    <row r="2434" spans="1:2">
      <c r="B2434" t="s">
        <v>11136</v>
      </c>
    </row>
    <row r="2435" spans="1:2">
      <c r="B2435" t="s">
        <v>11003</v>
      </c>
    </row>
    <row r="2436" spans="1:2">
      <c r="B2436" t="s">
        <v>8886</v>
      </c>
    </row>
    <row r="2437" spans="1:2">
      <c r="B2437" t="s">
        <v>11137</v>
      </c>
    </row>
    <row r="2440" spans="1:2">
      <c r="A2440" t="s">
        <v>11138</v>
      </c>
    </row>
    <row r="2441" spans="1:2">
      <c r="B2441" t="s">
        <v>11139</v>
      </c>
    </row>
    <row r="2442" spans="1:2">
      <c r="B2442" t="s">
        <v>11140</v>
      </c>
    </row>
    <row r="2443" spans="1:2">
      <c r="B2443" t="s">
        <v>11141</v>
      </c>
    </row>
    <row r="2444" spans="1:2">
      <c r="B2444" t="s">
        <v>11142</v>
      </c>
    </row>
    <row r="2445" spans="1:2">
      <c r="B2445" t="s">
        <v>11003</v>
      </c>
    </row>
    <row r="2446" spans="1:2">
      <c r="B2446" t="s">
        <v>8886</v>
      </c>
    </row>
    <row r="2447" spans="1:2">
      <c r="B2447" t="s">
        <v>11143</v>
      </c>
    </row>
  </sheetData>
  <hyperlinks>
    <hyperlink ref="A590" r:id="rId1" xr:uid="{00000000-0004-0000-0E00-000000000000}"/>
    <hyperlink ref="B127" r:id="rId2" xr:uid="{E1DBCCBC-7BFC-4603-8F58-A3E81471F8EB}"/>
    <hyperlink ref="D639" r:id="rId3" xr:uid="{C51A132F-F4BD-4B2B-9496-862F3C8BD34F}"/>
    <hyperlink ref="D640" r:id="rId4" xr:uid="{9323E785-A526-4016-8D7E-3E28707CA9AE}"/>
    <hyperlink ref="B16" r:id="rId5" xr:uid="{1862F4E4-3C6F-4D8C-954E-AB65370E3C90}"/>
    <hyperlink ref="B17" r:id="rId6" xr:uid="{57DE3C49-0F2D-4A20-A775-650DE6E59365}"/>
    <hyperlink ref="D1619" r:id="rId7" location=":~:text=We%20also%20found%20Athena%20to,us%20accelerate%20our%20ETL%20workloads." xr:uid="{9F182246-DBB2-472C-AF5C-17F1A2BEB70C}"/>
  </hyperlinks>
  <pageMargins left="0.7" right="0.7" top="0.75" bottom="0.75" header="0.3" footer="0.3"/>
  <pageSetup orientation="portrait" r:id="rId8"/>
  <drawing r:id="rId9"/>
  <legacyDrawing r:id="rId10"/>
  <oleObjects>
    <mc:AlternateContent xmlns:mc="http://schemas.openxmlformats.org/markup-compatibility/2006">
      <mc:Choice Requires="x14">
        <oleObject progId="Acrobat Document" dvAspect="DVASPECT_ICON" shapeId="1025" r:id="rId11">
          <objectPr defaultSize="0" r:id="rId12">
            <anchor moveWithCells="1">
              <from>
                <xdr:col>17</xdr:col>
                <xdr:colOff>0</xdr:colOff>
                <xdr:row>191</xdr:row>
                <xdr:rowOff>0</xdr:rowOff>
              </from>
              <to>
                <xdr:col>18</xdr:col>
                <xdr:colOff>304800</xdr:colOff>
                <xdr:row>194</xdr:row>
                <xdr:rowOff>114300</xdr:rowOff>
              </to>
            </anchor>
          </objectPr>
        </oleObject>
      </mc:Choice>
      <mc:Fallback>
        <oleObject progId="Acrobat Document" dvAspect="DVASPECT_ICON" shapeId="1025" r:id="rId11"/>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75B789-39CA-4A54-9788-816AED29090F}">
  <sheetPr codeName="Sheet4"/>
  <dimension ref="A1:M487"/>
  <sheetViews>
    <sheetView topLeftCell="A227" workbookViewId="0">
      <selection activeCell="I168" sqref="I168"/>
    </sheetView>
  </sheetViews>
  <sheetFormatPr defaultRowHeight="15"/>
  <sheetData>
    <row r="1" spans="1:4">
      <c r="A1" t="s">
        <v>4252</v>
      </c>
    </row>
    <row r="2" spans="1:4">
      <c r="B2" t="s">
        <v>796</v>
      </c>
    </row>
    <row r="3" spans="1:4">
      <c r="C3" t="s">
        <v>4251</v>
      </c>
    </row>
    <row r="4" spans="1:4">
      <c r="C4" t="s">
        <v>4250</v>
      </c>
    </row>
    <row r="6" spans="1:4">
      <c r="B6" t="s">
        <v>7638</v>
      </c>
    </row>
    <row r="7" spans="1:4">
      <c r="B7" t="s">
        <v>7637</v>
      </c>
    </row>
    <row r="8" spans="1:4">
      <c r="B8" t="s">
        <v>7636</v>
      </c>
    </row>
    <row r="9" spans="1:4">
      <c r="B9" t="s">
        <v>7635</v>
      </c>
    </row>
    <row r="10" spans="1:4">
      <c r="C10" t="s">
        <v>7634</v>
      </c>
    </row>
    <row r="11" spans="1:4">
      <c r="C11" t="s">
        <v>7633</v>
      </c>
    </row>
    <row r="12" spans="1:4">
      <c r="C12" t="s">
        <v>7632</v>
      </c>
    </row>
    <row r="13" spans="1:4">
      <c r="D13" t="s">
        <v>7631</v>
      </c>
    </row>
    <row r="14" spans="1:4">
      <c r="B14" t="s">
        <v>7595</v>
      </c>
    </row>
    <row r="15" spans="1:4">
      <c r="C15" t="s">
        <v>7630</v>
      </c>
    </row>
    <row r="16" spans="1:4">
      <c r="C16" t="s">
        <v>7629</v>
      </c>
    </row>
    <row r="17" spans="2:5">
      <c r="C17" t="s">
        <v>7628</v>
      </c>
    </row>
    <row r="18" spans="2:5">
      <c r="B18" t="s">
        <v>7627</v>
      </c>
    </row>
    <row r="19" spans="2:5">
      <c r="C19" t="s">
        <v>7626</v>
      </c>
    </row>
    <row r="20" spans="2:5">
      <c r="C20" t="s">
        <v>7625</v>
      </c>
    </row>
    <row r="21" spans="2:5">
      <c r="C21" s="35" t="s">
        <v>7624</v>
      </c>
    </row>
    <row r="22" spans="2:5">
      <c r="C22" s="35"/>
      <c r="D22" t="s">
        <v>7623</v>
      </c>
    </row>
    <row r="23" spans="2:5">
      <c r="C23" s="35"/>
      <c r="D23" t="s">
        <v>7622</v>
      </c>
    </row>
    <row r="24" spans="2:5">
      <c r="C24" s="35"/>
      <c r="E24" t="s">
        <v>7621</v>
      </c>
    </row>
    <row r="25" spans="2:5">
      <c r="C25" s="35"/>
      <c r="D25" t="s">
        <v>7620</v>
      </c>
    </row>
    <row r="26" spans="2:5">
      <c r="E26" t="s">
        <v>7619</v>
      </c>
    </row>
    <row r="27" spans="2:5">
      <c r="C27" t="s">
        <v>7618</v>
      </c>
    </row>
    <row r="28" spans="2:5">
      <c r="D28" t="s">
        <v>7617</v>
      </c>
    </row>
    <row r="30" spans="2:5">
      <c r="C30" t="s">
        <v>7616</v>
      </c>
    </row>
    <row r="31" spans="2:5">
      <c r="C31" t="s">
        <v>7615</v>
      </c>
    </row>
    <row r="32" spans="2:5">
      <c r="D32" t="s">
        <v>7614</v>
      </c>
    </row>
    <row r="33" spans="2:4">
      <c r="D33" t="s">
        <v>7613</v>
      </c>
    </row>
    <row r="34" spans="2:4">
      <c r="D34" t="s">
        <v>7612</v>
      </c>
    </row>
    <row r="35" spans="2:4">
      <c r="B35" t="s">
        <v>7611</v>
      </c>
    </row>
    <row r="36" spans="2:4">
      <c r="C36" t="s">
        <v>7610</v>
      </c>
    </row>
    <row r="37" spans="2:4">
      <c r="C37" t="s">
        <v>7609</v>
      </c>
    </row>
    <row r="38" spans="2:4">
      <c r="C38" t="s">
        <v>7608</v>
      </c>
    </row>
    <row r="60" spans="2:4">
      <c r="B60" t="s">
        <v>7594</v>
      </c>
    </row>
    <row r="61" spans="2:4">
      <c r="C61" t="s">
        <v>7607</v>
      </c>
    </row>
    <row r="62" spans="2:4">
      <c r="C62" t="s">
        <v>7606</v>
      </c>
    </row>
    <row r="63" spans="2:4">
      <c r="C63" t="s">
        <v>7605</v>
      </c>
    </row>
    <row r="64" spans="2:4">
      <c r="D64" s="34" t="s">
        <v>7604</v>
      </c>
    </row>
    <row r="65" spans="1:4">
      <c r="D65" t="s">
        <v>7603</v>
      </c>
    </row>
    <row r="67" spans="1:4">
      <c r="D67" t="s">
        <v>7602</v>
      </c>
    </row>
    <row r="68" spans="1:4">
      <c r="D68" t="s">
        <v>7601</v>
      </c>
    </row>
    <row r="70" spans="1:4">
      <c r="D70" t="s">
        <v>7600</v>
      </c>
    </row>
    <row r="72" spans="1:4">
      <c r="C72" t="s">
        <v>7599</v>
      </c>
    </row>
    <row r="73" spans="1:4">
      <c r="D73" t="s">
        <v>7598</v>
      </c>
    </row>
    <row r="74" spans="1:4">
      <c r="C74" t="s">
        <v>7597</v>
      </c>
    </row>
    <row r="75" spans="1:4">
      <c r="D75" t="s">
        <v>7596</v>
      </c>
    </row>
    <row r="76" spans="1:4">
      <c r="A76" t="s">
        <v>4560</v>
      </c>
    </row>
    <row r="77" spans="1:4">
      <c r="A77" t="s">
        <v>4559</v>
      </c>
    </row>
    <row r="78" spans="1:4">
      <c r="B78" t="s">
        <v>4558</v>
      </c>
    </row>
    <row r="79" spans="1:4">
      <c r="B79" t="s">
        <v>4557</v>
      </c>
    </row>
    <row r="80" spans="1:4">
      <c r="C80" t="s">
        <v>4556</v>
      </c>
    </row>
    <row r="81" spans="2:3">
      <c r="C81" t="s">
        <v>4555</v>
      </c>
    </row>
    <row r="82" spans="2:3">
      <c r="C82" t="s">
        <v>4554</v>
      </c>
    </row>
    <row r="84" spans="2:3">
      <c r="B84" t="s">
        <v>4553</v>
      </c>
    </row>
    <row r="85" spans="2:3">
      <c r="C85" t="s">
        <v>4552</v>
      </c>
    </row>
    <row r="86" spans="2:3">
      <c r="C86" t="s">
        <v>4551</v>
      </c>
    </row>
    <row r="87" spans="2:3">
      <c r="C87" t="s">
        <v>4550</v>
      </c>
    </row>
    <row r="88" spans="2:3">
      <c r="C88" t="s">
        <v>4549</v>
      </c>
    </row>
    <row r="89" spans="2:3">
      <c r="B89" t="s">
        <v>4548</v>
      </c>
    </row>
    <row r="90" spans="2:3">
      <c r="C90" t="s">
        <v>4547</v>
      </c>
    </row>
    <row r="91" spans="2:3">
      <c r="C91" t="s">
        <v>4546</v>
      </c>
    </row>
    <row r="92" spans="2:3">
      <c r="C92" t="s">
        <v>4545</v>
      </c>
    </row>
    <row r="93" spans="2:3">
      <c r="C93" t="s">
        <v>4544</v>
      </c>
    </row>
    <row r="94" spans="2:3">
      <c r="C94" t="s">
        <v>4543</v>
      </c>
    </row>
    <row r="95" spans="2:3">
      <c r="B95" t="s">
        <v>4542</v>
      </c>
    </row>
    <row r="96" spans="2:3">
      <c r="C96" t="s">
        <v>4541</v>
      </c>
    </row>
    <row r="97" spans="2:3">
      <c r="C97" t="s">
        <v>4540</v>
      </c>
    </row>
    <row r="98" spans="2:3">
      <c r="C98" t="s">
        <v>4539</v>
      </c>
    </row>
    <row r="99" spans="2:3">
      <c r="C99" t="s">
        <v>4538</v>
      </c>
    </row>
    <row r="100" spans="2:3">
      <c r="C100" t="s">
        <v>4537</v>
      </c>
    </row>
    <row r="101" spans="2:3">
      <c r="C101" t="s">
        <v>4536</v>
      </c>
    </row>
    <row r="102" spans="2:3">
      <c r="C102" t="s">
        <v>4535</v>
      </c>
    </row>
    <row r="103" spans="2:3">
      <c r="C103" t="s">
        <v>4534</v>
      </c>
    </row>
    <row r="104" spans="2:3">
      <c r="C104" s="50" t="s">
        <v>8880</v>
      </c>
    </row>
    <row r="105" spans="2:3">
      <c r="B105" t="s">
        <v>4533</v>
      </c>
    </row>
    <row r="106" spans="2:3">
      <c r="C106" t="s">
        <v>4532</v>
      </c>
    </row>
    <row r="107" spans="2:3">
      <c r="C107" t="s">
        <v>4531</v>
      </c>
    </row>
    <row r="108" spans="2:3">
      <c r="C108" t="s">
        <v>4530</v>
      </c>
    </row>
    <row r="109" spans="2:3">
      <c r="C109" t="s">
        <v>4529</v>
      </c>
    </row>
    <row r="110" spans="2:3">
      <c r="C110" t="s">
        <v>4528</v>
      </c>
    </row>
    <row r="111" spans="2:3">
      <c r="C111" t="s">
        <v>4527</v>
      </c>
    </row>
    <row r="112" spans="2:3">
      <c r="C112" t="s">
        <v>4526</v>
      </c>
    </row>
    <row r="113" spans="2:3">
      <c r="B113" t="s">
        <v>4525</v>
      </c>
    </row>
    <row r="114" spans="2:3">
      <c r="C114" t="s">
        <v>4524</v>
      </c>
    </row>
    <row r="115" spans="2:3">
      <c r="C115" t="s">
        <v>4523</v>
      </c>
    </row>
    <row r="116" spans="2:3">
      <c r="C116" t="s">
        <v>4522</v>
      </c>
    </row>
    <row r="117" spans="2:3">
      <c r="C117" t="s">
        <v>4521</v>
      </c>
    </row>
    <row r="118" spans="2:3">
      <c r="C118" t="s">
        <v>4520</v>
      </c>
    </row>
    <row r="119" spans="2:3">
      <c r="C119" t="s">
        <v>4519</v>
      </c>
    </row>
    <row r="120" spans="2:3">
      <c r="B120" t="s">
        <v>4518</v>
      </c>
    </row>
    <row r="121" spans="2:3">
      <c r="C121" t="s">
        <v>4517</v>
      </c>
    </row>
    <row r="122" spans="2:3">
      <c r="C122" t="s">
        <v>4516</v>
      </c>
    </row>
    <row r="123" spans="2:3">
      <c r="C123" t="s">
        <v>4515</v>
      </c>
    </row>
    <row r="124" spans="2:3">
      <c r="C124" t="s">
        <v>4514</v>
      </c>
    </row>
    <row r="125" spans="2:3">
      <c r="C125" t="s">
        <v>4513</v>
      </c>
    </row>
    <row r="126" spans="2:3">
      <c r="C126" t="s">
        <v>4512</v>
      </c>
    </row>
    <row r="127" spans="2:3">
      <c r="C127" t="s">
        <v>4511</v>
      </c>
    </row>
    <row r="128" spans="2:3">
      <c r="C128" t="s">
        <v>4510</v>
      </c>
    </row>
    <row r="129" spans="2:3">
      <c r="C129" t="s">
        <v>4509</v>
      </c>
    </row>
    <row r="130" spans="2:3">
      <c r="C130" t="s">
        <v>4508</v>
      </c>
    </row>
    <row r="131" spans="2:3">
      <c r="C131" t="s">
        <v>4507</v>
      </c>
    </row>
    <row r="132" spans="2:3">
      <c r="C132" t="s">
        <v>4506</v>
      </c>
    </row>
    <row r="133" spans="2:3">
      <c r="C133" t="s">
        <v>4505</v>
      </c>
    </row>
    <row r="134" spans="2:3">
      <c r="C134" t="s">
        <v>4504</v>
      </c>
    </row>
    <row r="135" spans="2:3">
      <c r="C135" t="s">
        <v>4503</v>
      </c>
    </row>
    <row r="136" spans="2:3">
      <c r="B136" s="3" t="s">
        <v>4502</v>
      </c>
    </row>
    <row r="137" spans="2:3">
      <c r="B137" s="3"/>
    </row>
    <row r="138" spans="2:3">
      <c r="B138" t="s">
        <v>3561</v>
      </c>
    </row>
    <row r="139" spans="2:3">
      <c r="C139" t="s">
        <v>3560</v>
      </c>
    </row>
    <row r="140" spans="2:3">
      <c r="C140" t="s">
        <v>3559</v>
      </c>
    </row>
    <row r="141" spans="2:3">
      <c r="B141" t="s">
        <v>3558</v>
      </c>
    </row>
    <row r="143" spans="2:3">
      <c r="B143" t="s">
        <v>3557</v>
      </c>
    </row>
    <row r="144" spans="2:3">
      <c r="C144" t="s">
        <v>9208</v>
      </c>
    </row>
    <row r="145" spans="2:4">
      <c r="D145" t="s">
        <v>9477</v>
      </c>
    </row>
    <row r="146" spans="2:4">
      <c r="C146" t="s">
        <v>9209</v>
      </c>
    </row>
    <row r="147" spans="2:4">
      <c r="C147" t="s">
        <v>9210</v>
      </c>
    </row>
    <row r="148" spans="2:4">
      <c r="C148" t="s">
        <v>9211</v>
      </c>
    </row>
    <row r="149" spans="2:4">
      <c r="C149" t="s">
        <v>9212</v>
      </c>
    </row>
    <row r="150" spans="2:4">
      <c r="D150" t="s">
        <v>9469</v>
      </c>
    </row>
    <row r="151" spans="2:4">
      <c r="B151" t="s">
        <v>3556</v>
      </c>
    </row>
    <row r="152" spans="2:4">
      <c r="C152" t="s">
        <v>8855</v>
      </c>
    </row>
    <row r="153" spans="2:4">
      <c r="D153" s="34" t="s">
        <v>8856</v>
      </c>
    </row>
    <row r="154" spans="2:4">
      <c r="D154" t="s">
        <v>8857</v>
      </c>
    </row>
    <row r="155" spans="2:4">
      <c r="D155" t="s">
        <v>8858</v>
      </c>
    </row>
    <row r="156" spans="2:4">
      <c r="D156" t="s">
        <v>8837</v>
      </c>
    </row>
    <row r="157" spans="2:4">
      <c r="C157" t="s">
        <v>8937</v>
      </c>
    </row>
    <row r="158" spans="2:4">
      <c r="D158" t="s">
        <v>8938</v>
      </c>
    </row>
    <row r="159" spans="2:4">
      <c r="D159" t="s">
        <v>8939</v>
      </c>
    </row>
    <row r="160" spans="2:4">
      <c r="D160" t="s">
        <v>8940</v>
      </c>
    </row>
    <row r="161" spans="2:4">
      <c r="D161" s="34" t="s">
        <v>8941</v>
      </c>
    </row>
    <row r="162" spans="2:4">
      <c r="D162" t="s">
        <v>9470</v>
      </c>
    </row>
    <row r="163" spans="2:4">
      <c r="C163" t="s">
        <v>9472</v>
      </c>
    </row>
    <row r="164" spans="2:4">
      <c r="D164" t="s">
        <v>9473</v>
      </c>
    </row>
    <row r="165" spans="2:4">
      <c r="D165" t="s">
        <v>9474</v>
      </c>
    </row>
    <row r="166" spans="2:4">
      <c r="D166" t="s">
        <v>9475</v>
      </c>
    </row>
    <row r="167" spans="2:4">
      <c r="D167" t="s">
        <v>9476</v>
      </c>
    </row>
    <row r="168" spans="2:4">
      <c r="B168" t="s">
        <v>3555</v>
      </c>
    </row>
    <row r="169" spans="2:4">
      <c r="C169" t="s">
        <v>9204</v>
      </c>
    </row>
    <row r="170" spans="2:4">
      <c r="C170" t="s">
        <v>9205</v>
      </c>
    </row>
    <row r="171" spans="2:4">
      <c r="C171" t="s">
        <v>9206</v>
      </c>
    </row>
    <row r="172" spans="2:4">
      <c r="C172" t="s">
        <v>9207</v>
      </c>
    </row>
    <row r="174" spans="2:4">
      <c r="B174" t="s">
        <v>3554</v>
      </c>
    </row>
    <row r="176" spans="2:4">
      <c r="B176" s="91" t="s">
        <v>9200</v>
      </c>
    </row>
    <row r="177" spans="2:4">
      <c r="B177" s="91"/>
      <c r="C177" t="s">
        <v>9201</v>
      </c>
    </row>
    <row r="178" spans="2:4">
      <c r="B178" s="91"/>
      <c r="D178" t="s">
        <v>9471</v>
      </c>
    </row>
    <row r="179" spans="2:4">
      <c r="B179" s="91"/>
      <c r="C179" t="s">
        <v>9202</v>
      </c>
    </row>
    <row r="180" spans="2:4">
      <c r="B180" s="91"/>
      <c r="C180" t="s">
        <v>9203</v>
      </c>
    </row>
    <row r="181" spans="2:4">
      <c r="B181" s="91" t="s">
        <v>9213</v>
      </c>
    </row>
    <row r="182" spans="2:4">
      <c r="B182" s="91"/>
      <c r="C182" t="s">
        <v>9214</v>
      </c>
    </row>
    <row r="183" spans="2:4">
      <c r="B183" s="91"/>
      <c r="C183" t="s">
        <v>9215</v>
      </c>
    </row>
    <row r="184" spans="2:4">
      <c r="B184" s="91" t="s">
        <v>9216</v>
      </c>
    </row>
    <row r="185" spans="2:4">
      <c r="B185" s="3"/>
      <c r="C185" t="s">
        <v>9217</v>
      </c>
    </row>
    <row r="186" spans="2:4">
      <c r="B186" s="92" t="s">
        <v>9218</v>
      </c>
    </row>
    <row r="187" spans="2:4">
      <c r="B187" s="91" t="s">
        <v>9219</v>
      </c>
    </row>
    <row r="188" spans="2:4">
      <c r="B188" s="2" t="s">
        <v>9541</v>
      </c>
    </row>
    <row r="189" spans="2:4">
      <c r="B189" s="3"/>
    </row>
    <row r="190" spans="2:4">
      <c r="B190" s="3"/>
    </row>
    <row r="191" spans="2:4">
      <c r="B191" s="3"/>
    </row>
    <row r="192" spans="2:4">
      <c r="B192" s="3"/>
    </row>
    <row r="193" spans="1:4">
      <c r="B193" s="3"/>
    </row>
    <row r="194" spans="1:4">
      <c r="B194" s="3"/>
    </row>
    <row r="195" spans="1:4">
      <c r="B195" s="3"/>
    </row>
    <row r="196" spans="1:4">
      <c r="A196" t="s">
        <v>4501</v>
      </c>
    </row>
    <row r="197" spans="1:4">
      <c r="B197" t="s">
        <v>4500</v>
      </c>
    </row>
    <row r="198" spans="1:4">
      <c r="B198" t="s">
        <v>4499</v>
      </c>
    </row>
    <row r="199" spans="1:4">
      <c r="C199" t="s">
        <v>4498</v>
      </c>
    </row>
    <row r="200" spans="1:4">
      <c r="C200" t="s">
        <v>4497</v>
      </c>
    </row>
    <row r="201" spans="1:4">
      <c r="C201" t="s">
        <v>4496</v>
      </c>
    </row>
    <row r="202" spans="1:4">
      <c r="D202" t="s">
        <v>4495</v>
      </c>
    </row>
    <row r="203" spans="1:4">
      <c r="D203" t="s">
        <v>4494</v>
      </c>
    </row>
    <row r="204" spans="1:4">
      <c r="D204" t="s">
        <v>4493</v>
      </c>
    </row>
    <row r="205" spans="1:4">
      <c r="D205" t="s">
        <v>4492</v>
      </c>
    </row>
    <row r="206" spans="1:4">
      <c r="C206" t="s">
        <v>4491</v>
      </c>
    </row>
    <row r="207" spans="1:4">
      <c r="D207" t="s">
        <v>4490</v>
      </c>
    </row>
    <row r="208" spans="1:4">
      <c r="B208" t="s">
        <v>4489</v>
      </c>
    </row>
    <row r="209" spans="2:4">
      <c r="C209" t="s">
        <v>4488</v>
      </c>
    </row>
    <row r="210" spans="2:4">
      <c r="C210" t="s">
        <v>4487</v>
      </c>
    </row>
    <row r="211" spans="2:4">
      <c r="C211" t="s">
        <v>4486</v>
      </c>
    </row>
    <row r="212" spans="2:4">
      <c r="B212" t="s">
        <v>4485</v>
      </c>
    </row>
    <row r="213" spans="2:4">
      <c r="C213" t="s">
        <v>4484</v>
      </c>
    </row>
    <row r="214" spans="2:4">
      <c r="C214" t="s">
        <v>4483</v>
      </c>
    </row>
    <row r="215" spans="2:4">
      <c r="C215" t="s">
        <v>4482</v>
      </c>
    </row>
    <row r="216" spans="2:4">
      <c r="C216" t="s">
        <v>4481</v>
      </c>
    </row>
    <row r="217" spans="2:4">
      <c r="B217" t="s">
        <v>4480</v>
      </c>
    </row>
    <row r="218" spans="2:4">
      <c r="C218" t="s">
        <v>4479</v>
      </c>
    </row>
    <row r="219" spans="2:4">
      <c r="C219" t="s">
        <v>4478</v>
      </c>
    </row>
    <row r="220" spans="2:4">
      <c r="C220" t="s">
        <v>4477</v>
      </c>
    </row>
    <row r="221" spans="2:4">
      <c r="D221" t="s">
        <v>4476</v>
      </c>
    </row>
    <row r="222" spans="2:4">
      <c r="D222" t="s">
        <v>4475</v>
      </c>
    </row>
    <row r="223" spans="2:4">
      <c r="D223" t="s">
        <v>4474</v>
      </c>
    </row>
    <row r="224" spans="2:4">
      <c r="D224" t="s">
        <v>4473</v>
      </c>
    </row>
    <row r="225" spans="1:4">
      <c r="C225" t="s">
        <v>4472</v>
      </c>
    </row>
    <row r="226" spans="1:4">
      <c r="D226" t="s">
        <v>4471</v>
      </c>
    </row>
    <row r="227" spans="1:4">
      <c r="D227" t="s">
        <v>4470</v>
      </c>
    </row>
    <row r="228" spans="1:4">
      <c r="D228" t="s">
        <v>4469</v>
      </c>
    </row>
    <row r="229" spans="1:4">
      <c r="D229" t="s">
        <v>4468</v>
      </c>
    </row>
    <row r="230" spans="1:4">
      <c r="B230" t="s">
        <v>4467</v>
      </c>
    </row>
    <row r="231" spans="1:4">
      <c r="C231" s="2" t="s">
        <v>4466</v>
      </c>
    </row>
    <row r="233" spans="1:4">
      <c r="A233" t="s">
        <v>4465</v>
      </c>
    </row>
    <row r="234" spans="1:4">
      <c r="B234" t="s">
        <v>4464</v>
      </c>
    </row>
    <row r="235" spans="1:4">
      <c r="B235" t="s">
        <v>4463</v>
      </c>
    </row>
    <row r="236" spans="1:4">
      <c r="B236" t="s">
        <v>4462</v>
      </c>
    </row>
    <row r="237" spans="1:4">
      <c r="B237" t="s">
        <v>4461</v>
      </c>
    </row>
    <row r="238" spans="1:4">
      <c r="B238" t="s">
        <v>4460</v>
      </c>
    </row>
    <row r="240" spans="1:4">
      <c r="A240" t="s">
        <v>51</v>
      </c>
    </row>
    <row r="241" spans="1:3">
      <c r="B241" t="s">
        <v>50</v>
      </c>
    </row>
    <row r="242" spans="1:3">
      <c r="B242" t="s">
        <v>49</v>
      </c>
    </row>
    <row r="243" spans="1:3">
      <c r="B243" t="s">
        <v>48</v>
      </c>
    </row>
    <row r="244" spans="1:3">
      <c r="B244" s="2" t="s">
        <v>9043</v>
      </c>
    </row>
    <row r="245" spans="1:3">
      <c r="B245" s="2"/>
    </row>
    <row r="246" spans="1:3">
      <c r="A246" t="s">
        <v>4459</v>
      </c>
    </row>
    <row r="247" spans="1:3">
      <c r="B247" t="s">
        <v>4458</v>
      </c>
    </row>
    <row r="248" spans="1:3">
      <c r="B248" t="s">
        <v>4457</v>
      </c>
    </row>
    <row r="249" spans="1:3">
      <c r="B249" t="s">
        <v>4456</v>
      </c>
    </row>
    <row r="250" spans="1:3">
      <c r="B250" t="s">
        <v>4455</v>
      </c>
    </row>
    <row r="251" spans="1:3">
      <c r="C251" t="s">
        <v>4454</v>
      </c>
    </row>
    <row r="252" spans="1:3">
      <c r="C252" t="s">
        <v>4453</v>
      </c>
    </row>
    <row r="253" spans="1:3">
      <c r="C253" t="s">
        <v>4452</v>
      </c>
    </row>
    <row r="254" spans="1:3">
      <c r="B254" t="s">
        <v>4451</v>
      </c>
    </row>
    <row r="255" spans="1:3">
      <c r="B255" t="s">
        <v>4450</v>
      </c>
    </row>
    <row r="256" spans="1:3">
      <c r="C256" t="s">
        <v>4449</v>
      </c>
    </row>
    <row r="257" spans="3:4">
      <c r="D257" t="s">
        <v>4448</v>
      </c>
    </row>
    <row r="258" spans="3:4">
      <c r="D258" t="s">
        <v>4447</v>
      </c>
    </row>
    <row r="259" spans="3:4">
      <c r="D259" t="s">
        <v>4446</v>
      </c>
    </row>
    <row r="260" spans="3:4">
      <c r="D260" t="s">
        <v>4445</v>
      </c>
    </row>
    <row r="261" spans="3:4">
      <c r="D261" t="s">
        <v>4444</v>
      </c>
    </row>
    <row r="262" spans="3:4">
      <c r="D262" t="s">
        <v>4443</v>
      </c>
    </row>
    <row r="263" spans="3:4">
      <c r="C263" t="s">
        <v>4442</v>
      </c>
    </row>
    <row r="264" spans="3:4">
      <c r="C264" t="s">
        <v>4441</v>
      </c>
    </row>
    <row r="265" spans="3:4">
      <c r="C265" t="s">
        <v>4440</v>
      </c>
    </row>
    <row r="266" spans="3:4">
      <c r="D266" t="s">
        <v>4439</v>
      </c>
    </row>
    <row r="267" spans="3:4">
      <c r="D267" t="s">
        <v>4438</v>
      </c>
    </row>
    <row r="268" spans="3:4">
      <c r="D268" t="s">
        <v>4437</v>
      </c>
    </row>
    <row r="269" spans="3:4">
      <c r="D269" t="s">
        <v>4436</v>
      </c>
    </row>
    <row r="270" spans="3:4">
      <c r="D270" t="s">
        <v>4435</v>
      </c>
    </row>
    <row r="271" spans="3:4">
      <c r="C271" t="s">
        <v>4434</v>
      </c>
    </row>
    <row r="273" spans="1:1">
      <c r="A273" t="s">
        <v>4433</v>
      </c>
    </row>
    <row r="304" spans="1:1">
      <c r="A304" t="s">
        <v>4432</v>
      </c>
    </row>
    <row r="305" spans="2:4">
      <c r="B305" t="s">
        <v>4431</v>
      </c>
    </row>
    <row r="306" spans="2:4">
      <c r="C306" t="s">
        <v>4430</v>
      </c>
    </row>
    <row r="307" spans="2:4">
      <c r="C307" t="s">
        <v>4429</v>
      </c>
    </row>
    <row r="308" spans="2:4">
      <c r="C308" t="s">
        <v>4428</v>
      </c>
    </row>
    <row r="309" spans="2:4">
      <c r="B309" t="s">
        <v>4427</v>
      </c>
    </row>
    <row r="310" spans="2:4">
      <c r="C310" t="s">
        <v>4426</v>
      </c>
    </row>
    <row r="311" spans="2:4">
      <c r="B311" t="s">
        <v>4425</v>
      </c>
    </row>
    <row r="312" spans="2:4">
      <c r="C312" t="s">
        <v>4424</v>
      </c>
    </row>
    <row r="313" spans="2:4">
      <c r="C313" t="s">
        <v>4423</v>
      </c>
    </row>
    <row r="314" spans="2:4">
      <c r="C314" t="s">
        <v>4422</v>
      </c>
    </row>
    <row r="315" spans="2:4">
      <c r="C315" t="s">
        <v>4421</v>
      </c>
    </row>
    <row r="316" spans="2:4">
      <c r="C316" t="s">
        <v>4420</v>
      </c>
    </row>
    <row r="317" spans="2:4">
      <c r="C317" t="s">
        <v>4419</v>
      </c>
    </row>
    <row r="318" spans="2:4">
      <c r="C318" t="s">
        <v>4418</v>
      </c>
      <c r="D318" t="s">
        <v>4417</v>
      </c>
    </row>
    <row r="319" spans="2:4">
      <c r="C319" t="s">
        <v>4416</v>
      </c>
      <c r="D319" t="s">
        <v>4415</v>
      </c>
    </row>
    <row r="320" spans="2:4">
      <c r="C320" t="s">
        <v>4414</v>
      </c>
      <c r="D320" t="s">
        <v>4413</v>
      </c>
    </row>
    <row r="321" spans="2:5">
      <c r="C321" t="s">
        <v>4412</v>
      </c>
      <c r="D321" t="s">
        <v>4411</v>
      </c>
    </row>
    <row r="323" spans="2:5">
      <c r="B323" t="s">
        <v>4410</v>
      </c>
    </row>
    <row r="324" spans="2:5">
      <c r="C324" t="s">
        <v>4409</v>
      </c>
    </row>
    <row r="325" spans="2:5">
      <c r="C325" t="s">
        <v>4408</v>
      </c>
    </row>
    <row r="326" spans="2:5">
      <c r="D326" t="s">
        <v>4407</v>
      </c>
    </row>
    <row r="327" spans="2:5">
      <c r="D327" t="s">
        <v>4406</v>
      </c>
    </row>
    <row r="328" spans="2:5">
      <c r="D328" t="s">
        <v>4405</v>
      </c>
    </row>
    <row r="329" spans="2:5">
      <c r="D329" t="s">
        <v>4404</v>
      </c>
    </row>
    <row r="330" spans="2:5">
      <c r="D330" t="s">
        <v>4403</v>
      </c>
    </row>
    <row r="331" spans="2:5">
      <c r="D331" t="s">
        <v>4402</v>
      </c>
    </row>
    <row r="332" spans="2:5">
      <c r="E332" t="s">
        <v>4401</v>
      </c>
    </row>
    <row r="333" spans="2:5">
      <c r="D333" t="s">
        <v>4400</v>
      </c>
    </row>
    <row r="334" spans="2:5">
      <c r="E334" t="s">
        <v>4399</v>
      </c>
    </row>
    <row r="335" spans="2:5">
      <c r="E335" t="s">
        <v>4398</v>
      </c>
    </row>
    <row r="336" spans="2:5">
      <c r="E336" t="s">
        <v>4397</v>
      </c>
    </row>
    <row r="337" spans="3:5">
      <c r="D337" t="s">
        <v>4396</v>
      </c>
    </row>
    <row r="338" spans="3:5">
      <c r="C338" t="s">
        <v>4395</v>
      </c>
    </row>
    <row r="339" spans="3:5">
      <c r="D339" t="s">
        <v>4394</v>
      </c>
    </row>
    <row r="340" spans="3:5">
      <c r="D340" t="s">
        <v>4393</v>
      </c>
    </row>
    <row r="341" spans="3:5">
      <c r="D341" t="s">
        <v>4392</v>
      </c>
    </row>
    <row r="342" spans="3:5">
      <c r="D342" t="s">
        <v>4391</v>
      </c>
    </row>
    <row r="343" spans="3:5">
      <c r="D343" t="s">
        <v>4390</v>
      </c>
    </row>
    <row r="344" spans="3:5">
      <c r="D344" t="s">
        <v>4380</v>
      </c>
    </row>
    <row r="345" spans="3:5">
      <c r="E345" t="s">
        <v>4389</v>
      </c>
    </row>
    <row r="346" spans="3:5">
      <c r="E346" t="s">
        <v>4388</v>
      </c>
    </row>
    <row r="347" spans="3:5">
      <c r="D347" t="s">
        <v>4387</v>
      </c>
    </row>
    <row r="348" spans="3:5">
      <c r="D348" t="s">
        <v>9486</v>
      </c>
    </row>
    <row r="349" spans="3:5">
      <c r="D349" t="s">
        <v>9487</v>
      </c>
    </row>
    <row r="350" spans="3:5">
      <c r="C350" t="s">
        <v>4386</v>
      </c>
    </row>
    <row r="351" spans="3:5">
      <c r="D351" t="s">
        <v>4385</v>
      </c>
    </row>
    <row r="352" spans="3:5">
      <c r="D352" t="s">
        <v>4384</v>
      </c>
    </row>
    <row r="353" spans="3:5">
      <c r="D353" t="s">
        <v>4383</v>
      </c>
    </row>
    <row r="354" spans="3:5">
      <c r="D354" t="s">
        <v>4382</v>
      </c>
    </row>
    <row r="355" spans="3:5">
      <c r="D355" t="s">
        <v>4381</v>
      </c>
    </row>
    <row r="356" spans="3:5">
      <c r="D356" t="s">
        <v>4380</v>
      </c>
    </row>
    <row r="357" spans="3:5">
      <c r="E357" t="s">
        <v>4379</v>
      </c>
    </row>
    <row r="358" spans="3:5">
      <c r="E358" t="s">
        <v>4378</v>
      </c>
    </row>
    <row r="359" spans="3:5">
      <c r="D359" t="s">
        <v>4377</v>
      </c>
    </row>
    <row r="360" spans="3:5">
      <c r="D360" t="s">
        <v>4376</v>
      </c>
    </row>
    <row r="361" spans="3:5">
      <c r="D361" t="s">
        <v>9490</v>
      </c>
    </row>
    <row r="362" spans="3:5">
      <c r="E362" t="s">
        <v>9491</v>
      </c>
    </row>
    <row r="363" spans="3:5">
      <c r="E363" t="s">
        <v>9492</v>
      </c>
    </row>
    <row r="366" spans="3:5">
      <c r="C366" t="s">
        <v>4375</v>
      </c>
    </row>
    <row r="367" spans="3:5">
      <c r="D367" t="s">
        <v>4374</v>
      </c>
    </row>
    <row r="368" spans="3:5">
      <c r="D368" t="s">
        <v>4373</v>
      </c>
    </row>
    <row r="369" spans="3:5">
      <c r="D369" t="s">
        <v>4372</v>
      </c>
    </row>
    <row r="370" spans="3:5">
      <c r="D370" t="s">
        <v>4371</v>
      </c>
    </row>
    <row r="374" spans="3:5">
      <c r="D374" t="s">
        <v>4370</v>
      </c>
    </row>
    <row r="375" spans="3:5">
      <c r="E375" t="s">
        <v>4369</v>
      </c>
    </row>
    <row r="376" spans="3:5">
      <c r="C376" t="s">
        <v>4368</v>
      </c>
    </row>
    <row r="377" spans="3:5">
      <c r="D377" t="s">
        <v>4367</v>
      </c>
    </row>
    <row r="378" spans="3:5">
      <c r="D378" t="s">
        <v>4366</v>
      </c>
    </row>
    <row r="379" spans="3:5">
      <c r="D379" t="s">
        <v>4365</v>
      </c>
    </row>
    <row r="380" spans="3:5">
      <c r="D380" t="s">
        <v>4364</v>
      </c>
    </row>
    <row r="381" spans="3:5">
      <c r="D381" t="s">
        <v>4363</v>
      </c>
    </row>
    <row r="382" spans="3:5">
      <c r="E382" t="s">
        <v>4362</v>
      </c>
    </row>
    <row r="383" spans="3:5">
      <c r="E383" t="s">
        <v>4361</v>
      </c>
    </row>
    <row r="384" spans="3:5">
      <c r="C384" t="s">
        <v>4360</v>
      </c>
    </row>
    <row r="385" spans="2:4">
      <c r="D385" t="s">
        <v>4359</v>
      </c>
    </row>
    <row r="386" spans="2:4">
      <c r="D386" t="s">
        <v>4358</v>
      </c>
    </row>
    <row r="387" spans="2:4">
      <c r="C387" t="s">
        <v>9482</v>
      </c>
    </row>
    <row r="388" spans="2:4">
      <c r="D388" t="s">
        <v>9483</v>
      </c>
    </row>
    <row r="389" spans="2:4">
      <c r="D389" t="s">
        <v>9484</v>
      </c>
    </row>
    <row r="390" spans="2:4">
      <c r="C390" t="s">
        <v>9485</v>
      </c>
    </row>
    <row r="391" spans="2:4">
      <c r="D391" t="s">
        <v>9488</v>
      </c>
    </row>
    <row r="392" spans="2:4">
      <c r="D392" t="s">
        <v>9489</v>
      </c>
    </row>
    <row r="400" spans="2:4">
      <c r="B400" t="s">
        <v>4357</v>
      </c>
    </row>
    <row r="401" spans="1:2">
      <c r="A401" t="s">
        <v>4356</v>
      </c>
    </row>
    <row r="402" spans="1:2">
      <c r="B402" t="s">
        <v>4355</v>
      </c>
    </row>
    <row r="403" spans="1:2">
      <c r="B403" t="s">
        <v>4354</v>
      </c>
    </row>
    <row r="404" spans="1:2">
      <c r="B404" t="s">
        <v>4353</v>
      </c>
    </row>
    <row r="405" spans="1:2">
      <c r="B405" t="s">
        <v>4352</v>
      </c>
    </row>
    <row r="406" spans="1:2">
      <c r="B406" t="s">
        <v>4351</v>
      </c>
    </row>
    <row r="407" spans="1:2">
      <c r="B407" t="s">
        <v>4350</v>
      </c>
    </row>
    <row r="408" spans="1:2">
      <c r="B408" t="s">
        <v>4349</v>
      </c>
    </row>
    <row r="409" spans="1:2">
      <c r="B409" t="s">
        <v>4348</v>
      </c>
    </row>
    <row r="410" spans="1:2">
      <c r="B410" t="s">
        <v>4347</v>
      </c>
    </row>
    <row r="411" spans="1:2">
      <c r="B411" t="s">
        <v>4346</v>
      </c>
    </row>
    <row r="412" spans="1:2">
      <c r="B412" t="s">
        <v>4345</v>
      </c>
    </row>
    <row r="413" spans="1:2">
      <c r="B413" t="s">
        <v>4344</v>
      </c>
    </row>
    <row r="414" spans="1:2">
      <c r="B414" t="s">
        <v>4343</v>
      </c>
    </row>
    <row r="415" spans="1:2">
      <c r="B415" t="s">
        <v>4342</v>
      </c>
    </row>
    <row r="416" spans="1:2">
      <c r="B416" t="s">
        <v>4341</v>
      </c>
    </row>
    <row r="417" spans="2:4">
      <c r="B417" t="s">
        <v>4340</v>
      </c>
    </row>
    <row r="418" spans="2:4">
      <c r="B418" t="s">
        <v>4339</v>
      </c>
    </row>
    <row r="419" spans="2:4">
      <c r="B419" t="s">
        <v>4338</v>
      </c>
    </row>
    <row r="420" spans="2:4">
      <c r="B420" t="s">
        <v>4337</v>
      </c>
    </row>
    <row r="421" spans="2:4">
      <c r="B421" t="s">
        <v>4336</v>
      </c>
    </row>
    <row r="422" spans="2:4">
      <c r="B422" t="s">
        <v>4335</v>
      </c>
    </row>
    <row r="423" spans="2:4">
      <c r="B423" t="s">
        <v>4334</v>
      </c>
    </row>
    <row r="424" spans="2:4">
      <c r="C424" t="s">
        <v>4333</v>
      </c>
    </row>
    <row r="425" spans="2:4">
      <c r="D425" t="s">
        <v>4332</v>
      </c>
    </row>
    <row r="426" spans="2:4">
      <c r="D426" t="s">
        <v>4331</v>
      </c>
    </row>
    <row r="427" spans="2:4">
      <c r="C427" t="s">
        <v>4330</v>
      </c>
    </row>
    <row r="428" spans="2:4">
      <c r="D428" t="s">
        <v>4329</v>
      </c>
    </row>
    <row r="429" spans="2:4">
      <c r="D429" t="s">
        <v>4328</v>
      </c>
    </row>
    <row r="430" spans="2:4">
      <c r="D430" t="s">
        <v>4327</v>
      </c>
    </row>
    <row r="431" spans="2:4">
      <c r="C431" t="s">
        <v>4326</v>
      </c>
    </row>
    <row r="432" spans="2:4">
      <c r="D432" t="s">
        <v>4325</v>
      </c>
    </row>
    <row r="433" spans="1:13">
      <c r="C433" s="1" t="s">
        <v>4324</v>
      </c>
    </row>
    <row r="434" spans="1:13">
      <c r="C434" s="1" t="s">
        <v>4323</v>
      </c>
    </row>
    <row r="436" spans="1:13">
      <c r="A436" t="s">
        <v>4322</v>
      </c>
    </row>
    <row r="437" spans="1:13">
      <c r="B437" t="s">
        <v>4321</v>
      </c>
    </row>
    <row r="438" spans="1:13">
      <c r="B438" t="s">
        <v>4320</v>
      </c>
    </row>
    <row r="439" spans="1:13">
      <c r="B439" t="s">
        <v>4319</v>
      </c>
    </row>
    <row r="440" spans="1:13">
      <c r="B440" t="s">
        <v>4318</v>
      </c>
    </row>
    <row r="441" spans="1:13">
      <c r="B441" t="s">
        <v>4317</v>
      </c>
    </row>
    <row r="442" spans="1:13">
      <c r="B442" t="s">
        <v>4316</v>
      </c>
    </row>
    <row r="443" spans="1:13">
      <c r="M443">
        <v>1</v>
      </c>
    </row>
    <row r="444" spans="1:13">
      <c r="M444">
        <v>2</v>
      </c>
    </row>
    <row r="445" spans="1:13">
      <c r="M445">
        <v>3</v>
      </c>
    </row>
    <row r="446" spans="1:13">
      <c r="M446">
        <v>4</v>
      </c>
    </row>
    <row r="448" spans="1:13">
      <c r="B448" t="s">
        <v>4315</v>
      </c>
    </row>
    <row r="449" spans="1:3">
      <c r="B449" t="s">
        <v>4314</v>
      </c>
    </row>
    <row r="450" spans="1:3">
      <c r="B450" t="s">
        <v>4313</v>
      </c>
    </row>
    <row r="451" spans="1:3">
      <c r="B451" t="s">
        <v>4312</v>
      </c>
    </row>
    <row r="452" spans="1:3">
      <c r="B452" t="s">
        <v>4311</v>
      </c>
    </row>
    <row r="453" spans="1:3">
      <c r="C453" t="s">
        <v>4310</v>
      </c>
    </row>
    <row r="454" spans="1:3">
      <c r="C454" t="s">
        <v>4309</v>
      </c>
    </row>
    <row r="455" spans="1:3">
      <c r="C455" t="s">
        <v>4308</v>
      </c>
    </row>
    <row r="456" spans="1:3">
      <c r="B456" t="s">
        <v>4307</v>
      </c>
    </row>
    <row r="457" spans="1:3">
      <c r="B457" t="s">
        <v>4306</v>
      </c>
    </row>
    <row r="458" spans="1:3">
      <c r="B458" t="s">
        <v>4305</v>
      </c>
    </row>
    <row r="460" spans="1:3">
      <c r="A460" t="s">
        <v>4304</v>
      </c>
    </row>
    <row r="461" spans="1:3">
      <c r="B461" t="s">
        <v>4303</v>
      </c>
    </row>
    <row r="462" spans="1:3">
      <c r="B462" t="s">
        <v>4302</v>
      </c>
    </row>
    <row r="463" spans="1:3">
      <c r="B463" t="s">
        <v>4301</v>
      </c>
    </row>
    <row r="464" spans="1:3">
      <c r="B464" t="s">
        <v>4300</v>
      </c>
    </row>
    <row r="465" spans="1:3">
      <c r="C465" t="s">
        <v>4299</v>
      </c>
    </row>
    <row r="466" spans="1:3">
      <c r="C466" t="s">
        <v>4298</v>
      </c>
    </row>
    <row r="467" spans="1:3">
      <c r="B467" t="s">
        <v>4297</v>
      </c>
    </row>
    <row r="468" spans="1:3">
      <c r="B468" t="s">
        <v>4296</v>
      </c>
    </row>
    <row r="469" spans="1:3">
      <c r="C469" t="s">
        <v>4295</v>
      </c>
    </row>
    <row r="470" spans="1:3">
      <c r="C470" t="s">
        <v>4294</v>
      </c>
    </row>
    <row r="471" spans="1:3">
      <c r="C471" t="s">
        <v>4293</v>
      </c>
    </row>
    <row r="472" spans="1:3">
      <c r="C472" t="s">
        <v>4292</v>
      </c>
    </row>
    <row r="473" spans="1:3">
      <c r="B473" t="s">
        <v>4291</v>
      </c>
    </row>
    <row r="475" spans="1:3">
      <c r="A475" t="s">
        <v>7653</v>
      </c>
    </row>
    <row r="476" spans="1:3">
      <c r="B476" t="s">
        <v>8871</v>
      </c>
    </row>
    <row r="477" spans="1:3">
      <c r="C477" t="s">
        <v>8872</v>
      </c>
    </row>
    <row r="478" spans="1:3">
      <c r="C478" t="s">
        <v>8873</v>
      </c>
    </row>
    <row r="479" spans="1:3">
      <c r="C479" t="s">
        <v>8874</v>
      </c>
    </row>
    <row r="480" spans="1:3">
      <c r="C480" s="34" t="s">
        <v>8837</v>
      </c>
    </row>
    <row r="481" spans="2:3">
      <c r="B481" t="s">
        <v>8875</v>
      </c>
    </row>
    <row r="482" spans="2:3">
      <c r="C482" s="34" t="s">
        <v>8876</v>
      </c>
    </row>
    <row r="483" spans="2:3">
      <c r="C483" t="s">
        <v>8877</v>
      </c>
    </row>
    <row r="484" spans="2:3">
      <c r="C484" t="s">
        <v>8878</v>
      </c>
    </row>
    <row r="485" spans="2:3">
      <c r="C485" t="s">
        <v>8863</v>
      </c>
    </row>
    <row r="486" spans="2:3">
      <c r="C486" t="s">
        <v>8879</v>
      </c>
    </row>
    <row r="487" spans="2:3">
      <c r="B487" s="2" t="s">
        <v>9540</v>
      </c>
    </row>
  </sheetData>
  <hyperlinks>
    <hyperlink ref="C231" location="'EDA2'!A105" display="see BALANCING A DATASET " xr:uid="{DFF78799-99F7-4797-984D-C1B6BF6567E1}"/>
    <hyperlink ref="B244" r:id="rId1" xr:uid="{8D2274B8-80B7-4E99-8C5F-E5604E0E78B4}"/>
    <hyperlink ref="B186" r:id="rId2" xr:uid="{9F7412F0-1218-438D-8A6D-DF5CADA50B7F}"/>
    <hyperlink ref="B487" r:id="rId3" xr:uid="{9E2144F5-D3DC-42C2-B76F-26033E908A9E}"/>
    <hyperlink ref="B188" r:id="rId4" xr:uid="{4C2632C7-042F-4D6C-B889-76118A8B3070}"/>
  </hyperlinks>
  <pageMargins left="0.7" right="0.7" top="0.75" bottom="0.75" header="0.3" footer="0.3"/>
  <pageSetup orientation="portrait" horizontalDpi="0" verticalDpi="0" r:id="rId5"/>
  <drawing r:id="rId6"/>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65930F-3EEA-4A0D-BEB5-EE161A749D2C}">
  <sheetPr codeName="Sheet7"/>
  <dimension ref="A1:J848"/>
  <sheetViews>
    <sheetView topLeftCell="A837" zoomScaleNormal="100" workbookViewId="0">
      <selection activeCell="I853" sqref="I853"/>
    </sheetView>
  </sheetViews>
  <sheetFormatPr defaultRowHeight="15"/>
  <sheetData>
    <row r="1" spans="1:3">
      <c r="A1" t="s">
        <v>4994</v>
      </c>
    </row>
    <row r="2" spans="1:3">
      <c r="B2" t="s">
        <v>4993</v>
      </c>
    </row>
    <row r="3" spans="1:3">
      <c r="B3" t="s">
        <v>4992</v>
      </c>
    </row>
    <row r="4" spans="1:3">
      <c r="B4" t="s">
        <v>4991</v>
      </c>
    </row>
    <row r="5" spans="1:3">
      <c r="B5" t="s">
        <v>4990</v>
      </c>
    </row>
    <row r="6" spans="1:3">
      <c r="C6" t="s">
        <v>4989</v>
      </c>
    </row>
    <row r="7" spans="1:3">
      <c r="B7" t="s">
        <v>4988</v>
      </c>
    </row>
    <row r="8" spans="1:3">
      <c r="C8" t="s">
        <v>4987</v>
      </c>
    </row>
    <row r="9" spans="1:3">
      <c r="C9" t="s">
        <v>4986</v>
      </c>
    </row>
    <row r="10" spans="1:3">
      <c r="B10" t="s">
        <v>4985</v>
      </c>
    </row>
    <row r="11" spans="1:3">
      <c r="C11" t="s">
        <v>4984</v>
      </c>
    </row>
    <row r="12" spans="1:3">
      <c r="C12" t="s">
        <v>4983</v>
      </c>
    </row>
    <row r="13" spans="1:3">
      <c r="B13" t="s">
        <v>4982</v>
      </c>
    </row>
    <row r="14" spans="1:3">
      <c r="C14" t="s">
        <v>4981</v>
      </c>
    </row>
    <row r="15" spans="1:3">
      <c r="C15" t="s">
        <v>4980</v>
      </c>
    </row>
    <row r="16" spans="1:3">
      <c r="B16" t="s">
        <v>4979</v>
      </c>
    </row>
    <row r="17" spans="2:4">
      <c r="C17" t="s">
        <v>4978</v>
      </c>
    </row>
    <row r="18" spans="2:4">
      <c r="D18" t="s">
        <v>4977</v>
      </c>
    </row>
    <row r="19" spans="2:4">
      <c r="D19" t="s">
        <v>4976</v>
      </c>
    </row>
    <row r="20" spans="2:4">
      <c r="D20" t="s">
        <v>4975</v>
      </c>
    </row>
    <row r="21" spans="2:4">
      <c r="C21" t="s">
        <v>4974</v>
      </c>
    </row>
    <row r="22" spans="2:4">
      <c r="C22" t="s">
        <v>4812</v>
      </c>
    </row>
    <row r="23" spans="2:4">
      <c r="B23" t="s">
        <v>4973</v>
      </c>
    </row>
    <row r="24" spans="2:4">
      <c r="C24" t="s">
        <v>4972</v>
      </c>
    </row>
    <row r="25" spans="2:4">
      <c r="B25" t="s">
        <v>4971</v>
      </c>
    </row>
    <row r="26" spans="2:4">
      <c r="B26" t="s">
        <v>4970</v>
      </c>
    </row>
    <row r="27" spans="2:4">
      <c r="B27" t="s">
        <v>4969</v>
      </c>
    </row>
    <row r="28" spans="2:4">
      <c r="C28" t="s">
        <v>4968</v>
      </c>
    </row>
    <row r="29" spans="2:4">
      <c r="C29" t="s">
        <v>4967</v>
      </c>
    </row>
    <row r="30" spans="2:4">
      <c r="C30" t="s">
        <v>4966</v>
      </c>
    </row>
    <row r="31" spans="2:4">
      <c r="C31" t="s">
        <v>4965</v>
      </c>
    </row>
    <row r="32" spans="2:4">
      <c r="C32" t="s">
        <v>4964</v>
      </c>
    </row>
    <row r="33" spans="2:4">
      <c r="C33" t="s">
        <v>4963</v>
      </c>
    </row>
    <row r="34" spans="2:4">
      <c r="B34" t="s">
        <v>4962</v>
      </c>
    </row>
    <row r="35" spans="2:4">
      <c r="C35" t="s">
        <v>4961</v>
      </c>
    </row>
    <row r="36" spans="2:4">
      <c r="C36" t="s">
        <v>4960</v>
      </c>
    </row>
    <row r="37" spans="2:4">
      <c r="C37" t="s">
        <v>4959</v>
      </c>
    </row>
    <row r="38" spans="2:4">
      <c r="C38" t="s">
        <v>4958</v>
      </c>
    </row>
    <row r="39" spans="2:4">
      <c r="D39" t="s">
        <v>4957</v>
      </c>
    </row>
    <row r="40" spans="2:4">
      <c r="D40" t="s">
        <v>4956</v>
      </c>
    </row>
    <row r="41" spans="2:4">
      <c r="D41" t="s">
        <v>4953</v>
      </c>
    </row>
    <row r="42" spans="2:4">
      <c r="C42" t="s">
        <v>4955</v>
      </c>
    </row>
    <row r="43" spans="2:4">
      <c r="D43" t="s">
        <v>4954</v>
      </c>
    </row>
    <row r="44" spans="2:4">
      <c r="D44" t="s">
        <v>4953</v>
      </c>
    </row>
    <row r="45" spans="2:4">
      <c r="D45" t="s">
        <v>4952</v>
      </c>
    </row>
    <row r="46" spans="2:4">
      <c r="C46" t="s">
        <v>4951</v>
      </c>
    </row>
    <row r="47" spans="2:4">
      <c r="D47" t="s">
        <v>4950</v>
      </c>
    </row>
    <row r="48" spans="2:4">
      <c r="D48" t="s">
        <v>4949</v>
      </c>
    </row>
    <row r="49" spans="3:4">
      <c r="D49" t="s">
        <v>4948</v>
      </c>
    </row>
    <row r="50" spans="3:4">
      <c r="D50" t="s">
        <v>4947</v>
      </c>
    </row>
    <row r="51" spans="3:4">
      <c r="D51" t="s">
        <v>4946</v>
      </c>
    </row>
    <row r="52" spans="3:4">
      <c r="D52" t="s">
        <v>4945</v>
      </c>
    </row>
    <row r="53" spans="3:4">
      <c r="D53" t="s">
        <v>4944</v>
      </c>
    </row>
    <row r="54" spans="3:4">
      <c r="C54" t="s">
        <v>4943</v>
      </c>
    </row>
    <row r="55" spans="3:4">
      <c r="D55" t="s">
        <v>4942</v>
      </c>
    </row>
    <row r="56" spans="3:4">
      <c r="D56" t="s">
        <v>4941</v>
      </c>
    </row>
    <row r="57" spans="3:4">
      <c r="D57" t="s">
        <v>4940</v>
      </c>
    </row>
    <row r="58" spans="3:4">
      <c r="D58" t="s">
        <v>4939</v>
      </c>
    </row>
    <row r="59" spans="3:4">
      <c r="D59" t="s">
        <v>4938</v>
      </c>
    </row>
    <row r="60" spans="3:4">
      <c r="D60" t="s">
        <v>4937</v>
      </c>
    </row>
    <row r="61" spans="3:4">
      <c r="D61" t="s">
        <v>4936</v>
      </c>
    </row>
    <row r="62" spans="3:4">
      <c r="D62" t="s">
        <v>4935</v>
      </c>
    </row>
    <row r="63" spans="3:4">
      <c r="D63" t="s">
        <v>4934</v>
      </c>
    </row>
    <row r="64" spans="3:4">
      <c r="D64" t="s">
        <v>4933</v>
      </c>
    </row>
    <row r="65" spans="3:4">
      <c r="D65" t="s">
        <v>4932</v>
      </c>
    </row>
    <row r="66" spans="3:4">
      <c r="D66" t="s">
        <v>4931</v>
      </c>
    </row>
    <row r="67" spans="3:4">
      <c r="D67" t="s">
        <v>4930</v>
      </c>
    </row>
    <row r="68" spans="3:4">
      <c r="D68" t="s">
        <v>4929</v>
      </c>
    </row>
    <row r="69" spans="3:4">
      <c r="D69" s="2" t="s">
        <v>4928</v>
      </c>
    </row>
    <row r="70" spans="3:4">
      <c r="C70" t="s">
        <v>10589</v>
      </c>
    </row>
    <row r="71" spans="3:4">
      <c r="D71" t="s">
        <v>10590</v>
      </c>
    </row>
    <row r="72" spans="3:4">
      <c r="D72" t="s">
        <v>10591</v>
      </c>
    </row>
    <row r="73" spans="3:4">
      <c r="D73" t="s">
        <v>10592</v>
      </c>
    </row>
    <row r="74" spans="3:4">
      <c r="D74" t="s">
        <v>10593</v>
      </c>
    </row>
    <row r="75" spans="3:4">
      <c r="C75" t="s">
        <v>10761</v>
      </c>
    </row>
    <row r="76" spans="3:4">
      <c r="D76" t="s">
        <v>10762</v>
      </c>
    </row>
    <row r="77" spans="3:4">
      <c r="C77" s="50" t="s">
        <v>10764</v>
      </c>
    </row>
    <row r="78" spans="3:4">
      <c r="D78" t="s">
        <v>10763</v>
      </c>
    </row>
    <row r="79" spans="3:4">
      <c r="C79" t="s">
        <v>10765</v>
      </c>
    </row>
    <row r="80" spans="3:4">
      <c r="D80" t="s">
        <v>10766</v>
      </c>
    </row>
    <row r="82" spans="2:3">
      <c r="B82" t="s">
        <v>4927</v>
      </c>
    </row>
    <row r="83" spans="2:3">
      <c r="C83" t="s">
        <v>4926</v>
      </c>
    </row>
    <row r="84" spans="2:3">
      <c r="C84" t="s">
        <v>4925</v>
      </c>
    </row>
    <row r="85" spans="2:3">
      <c r="C85" t="s">
        <v>4924</v>
      </c>
    </row>
    <row r="86" spans="2:3">
      <c r="C86" t="s">
        <v>4923</v>
      </c>
    </row>
    <row r="87" spans="2:3">
      <c r="C87" t="s">
        <v>4922</v>
      </c>
    </row>
    <row r="88" spans="2:3">
      <c r="C88" t="s">
        <v>4921</v>
      </c>
    </row>
    <row r="89" spans="2:3">
      <c r="C89" t="s">
        <v>4920</v>
      </c>
    </row>
    <row r="90" spans="2:3">
      <c r="C90" t="s">
        <v>4919</v>
      </c>
    </row>
    <row r="91" spans="2:3">
      <c r="C91" t="s">
        <v>4918</v>
      </c>
    </row>
    <row r="93" spans="2:3">
      <c r="C93" t="s">
        <v>10694</v>
      </c>
    </row>
    <row r="94" spans="2:3">
      <c r="C94" t="s">
        <v>10695</v>
      </c>
    </row>
    <row r="98" spans="2:3">
      <c r="B98" t="s">
        <v>4917</v>
      </c>
    </row>
    <row r="99" spans="2:3">
      <c r="C99" t="s">
        <v>4916</v>
      </c>
    </row>
    <row r="100" spans="2:3">
      <c r="C100" t="s">
        <v>4915</v>
      </c>
    </row>
    <row r="102" spans="2:3">
      <c r="B102" t="s">
        <v>4914</v>
      </c>
    </row>
    <row r="103" spans="2:3">
      <c r="C103" t="s">
        <v>4913</v>
      </c>
    </row>
    <row r="104" spans="2:3">
      <c r="C104" t="s">
        <v>4912</v>
      </c>
    </row>
    <row r="105" spans="2:3">
      <c r="C105" t="s">
        <v>4911</v>
      </c>
    </row>
    <row r="106" spans="2:3">
      <c r="C106" t="s">
        <v>4910</v>
      </c>
    </row>
    <row r="107" spans="2:3">
      <c r="C107" t="s">
        <v>4909</v>
      </c>
    </row>
    <row r="108" spans="2:3">
      <c r="C108" t="s">
        <v>4908</v>
      </c>
    </row>
    <row r="109" spans="2:3">
      <c r="C109" t="s">
        <v>4907</v>
      </c>
    </row>
    <row r="110" spans="2:3">
      <c r="C110" t="s">
        <v>4906</v>
      </c>
    </row>
    <row r="111" spans="2:3">
      <c r="C111" t="s">
        <v>4905</v>
      </c>
    </row>
    <row r="112" spans="2:3">
      <c r="C112" t="s">
        <v>4904</v>
      </c>
    </row>
    <row r="113" spans="2:6">
      <c r="C113" t="s">
        <v>4903</v>
      </c>
    </row>
    <row r="114" spans="2:6">
      <c r="C114" t="s">
        <v>4902</v>
      </c>
    </row>
    <row r="115" spans="2:6">
      <c r="C115" t="s">
        <v>4901</v>
      </c>
    </row>
    <row r="116" spans="2:6">
      <c r="C116" t="s">
        <v>4900</v>
      </c>
    </row>
    <row r="117" spans="2:6">
      <c r="C117" t="s">
        <v>4899</v>
      </c>
    </row>
    <row r="118" spans="2:6">
      <c r="C118" t="s">
        <v>4898</v>
      </c>
    </row>
    <row r="119" spans="2:6">
      <c r="C119" t="s">
        <v>4897</v>
      </c>
    </row>
    <row r="120" spans="2:6">
      <c r="C120" t="s">
        <v>4896</v>
      </c>
      <c r="D120" t="s">
        <v>4895</v>
      </c>
      <c r="E120" t="s">
        <v>4894</v>
      </c>
      <c r="F120" t="s">
        <v>4893</v>
      </c>
    </row>
    <row r="121" spans="2:6">
      <c r="C121">
        <v>1</v>
      </c>
      <c r="D121" t="s">
        <v>4892</v>
      </c>
      <c r="E121" t="s">
        <v>4891</v>
      </c>
      <c r="F121" t="s">
        <v>4890</v>
      </c>
    </row>
    <row r="122" spans="2:6">
      <c r="C122">
        <v>0</v>
      </c>
      <c r="D122" t="s">
        <v>4889</v>
      </c>
      <c r="E122" t="s">
        <v>4886</v>
      </c>
      <c r="F122" t="s">
        <v>4888</v>
      </c>
    </row>
    <row r="123" spans="2:6">
      <c r="C123">
        <v>0</v>
      </c>
      <c r="D123" t="s">
        <v>4887</v>
      </c>
      <c r="E123" t="s">
        <v>4886</v>
      </c>
      <c r="F123" t="s">
        <v>4885</v>
      </c>
    </row>
    <row r="124" spans="2:6">
      <c r="B124" t="s">
        <v>10551</v>
      </c>
    </row>
    <row r="125" spans="2:6">
      <c r="B125" t="s">
        <v>10552</v>
      </c>
    </row>
    <row r="126" spans="2:6">
      <c r="B126" t="s">
        <v>10553</v>
      </c>
    </row>
    <row r="127" spans="2:6">
      <c r="B127" t="s">
        <v>10554</v>
      </c>
    </row>
    <row r="133" spans="1:3">
      <c r="A133" t="s">
        <v>7527</v>
      </c>
    </row>
    <row r="134" spans="1:3">
      <c r="B134" t="s">
        <v>7526</v>
      </c>
    </row>
    <row r="135" spans="1:3">
      <c r="B135" t="s">
        <v>7525</v>
      </c>
    </row>
    <row r="136" spans="1:3">
      <c r="B136" t="s">
        <v>7524</v>
      </c>
    </row>
    <row r="137" spans="1:3">
      <c r="B137" t="s">
        <v>7523</v>
      </c>
    </row>
    <row r="138" spans="1:3">
      <c r="C138" t="s">
        <v>7522</v>
      </c>
    </row>
    <row r="139" spans="1:3">
      <c r="C139" t="s">
        <v>7521</v>
      </c>
    </row>
    <row r="140" spans="1:3">
      <c r="C140" t="s">
        <v>7520</v>
      </c>
    </row>
    <row r="141" spans="1:3">
      <c r="C141" t="s">
        <v>7519</v>
      </c>
    </row>
    <row r="142" spans="1:3">
      <c r="B142" t="s">
        <v>7518</v>
      </c>
    </row>
    <row r="143" spans="1:3">
      <c r="C143" t="s">
        <v>7517</v>
      </c>
    </row>
    <row r="144" spans="1:3">
      <c r="C144" t="s">
        <v>7516</v>
      </c>
    </row>
    <row r="145" spans="3:5">
      <c r="D145" t="s">
        <v>7515</v>
      </c>
    </row>
    <row r="146" spans="3:5">
      <c r="D146" t="s">
        <v>7514</v>
      </c>
    </row>
    <row r="147" spans="3:5">
      <c r="C147" t="s">
        <v>7513</v>
      </c>
    </row>
    <row r="148" spans="3:5">
      <c r="D148" t="s">
        <v>7512</v>
      </c>
    </row>
    <row r="149" spans="3:5">
      <c r="D149" t="s">
        <v>7511</v>
      </c>
    </row>
    <row r="150" spans="3:5">
      <c r="C150" t="s">
        <v>7510</v>
      </c>
    </row>
    <row r="151" spans="3:5">
      <c r="D151" t="s">
        <v>7509</v>
      </c>
    </row>
    <row r="152" spans="3:5">
      <c r="D152" t="s">
        <v>7508</v>
      </c>
    </row>
    <row r="153" spans="3:5">
      <c r="D153" t="s">
        <v>7507</v>
      </c>
    </row>
    <row r="154" spans="3:5">
      <c r="E154" t="s">
        <v>7506</v>
      </c>
    </row>
    <row r="165" spans="5:6">
      <c r="E165" t="s">
        <v>7505</v>
      </c>
    </row>
    <row r="174" spans="5:6">
      <c r="F174" t="s">
        <v>7504</v>
      </c>
    </row>
    <row r="175" spans="5:6">
      <c r="E175" t="s">
        <v>7503</v>
      </c>
    </row>
    <row r="180" spans="5:6">
      <c r="F180" t="s">
        <v>7502</v>
      </c>
    </row>
    <row r="181" spans="5:6">
      <c r="E181" t="s">
        <v>7501</v>
      </c>
    </row>
    <row r="187" spans="5:6">
      <c r="E187" t="s">
        <v>7500</v>
      </c>
    </row>
    <row r="194" spans="3:4">
      <c r="D194" t="s">
        <v>7499</v>
      </c>
    </row>
    <row r="195" spans="3:4">
      <c r="D195" t="s">
        <v>7498</v>
      </c>
    </row>
    <row r="197" spans="3:4">
      <c r="D197" t="s">
        <v>7497</v>
      </c>
    </row>
    <row r="199" spans="3:4">
      <c r="D199" s="1" t="s">
        <v>7496</v>
      </c>
    </row>
    <row r="201" spans="3:4">
      <c r="C201" t="s">
        <v>7495</v>
      </c>
    </row>
    <row r="212" spans="4:5">
      <c r="D212" t="s">
        <v>7494</v>
      </c>
    </row>
    <row r="213" spans="4:5">
      <c r="D213" t="s">
        <v>7493</v>
      </c>
    </row>
    <row r="214" spans="4:5">
      <c r="D214" t="s">
        <v>7492</v>
      </c>
    </row>
    <row r="215" spans="4:5">
      <c r="E215" t="s">
        <v>7491</v>
      </c>
    </row>
    <row r="216" spans="4:5">
      <c r="E216" t="s">
        <v>7490</v>
      </c>
    </row>
    <row r="228" spans="3:3">
      <c r="C228" t="s">
        <v>7489</v>
      </c>
    </row>
    <row r="238" spans="3:3">
      <c r="C238" t="s">
        <v>7488</v>
      </c>
    </row>
    <row r="248" spans="1:4">
      <c r="D248" t="s">
        <v>7487</v>
      </c>
    </row>
    <row r="249" spans="1:4">
      <c r="D249" t="s">
        <v>7486</v>
      </c>
    </row>
    <row r="250" spans="1:4">
      <c r="D250" t="s">
        <v>7485</v>
      </c>
    </row>
    <row r="251" spans="1:4">
      <c r="A251" t="s">
        <v>4884</v>
      </c>
    </row>
    <row r="252" spans="1:4">
      <c r="B252" t="s">
        <v>4883</v>
      </c>
    </row>
    <row r="253" spans="1:4">
      <c r="B253" t="s">
        <v>4882</v>
      </c>
    </row>
    <row r="254" spans="1:4">
      <c r="B254" t="s">
        <v>4881</v>
      </c>
    </row>
    <row r="255" spans="1:4">
      <c r="B255" t="s">
        <v>4880</v>
      </c>
    </row>
    <row r="256" spans="1:4">
      <c r="B256" t="s">
        <v>4879</v>
      </c>
    </row>
    <row r="257" spans="2:7">
      <c r="B257" t="s">
        <v>4878</v>
      </c>
    </row>
    <row r="259" spans="2:7">
      <c r="B259" t="s">
        <v>4877</v>
      </c>
    </row>
    <row r="260" spans="2:7">
      <c r="G260" t="s">
        <v>4876</v>
      </c>
    </row>
    <row r="261" spans="2:7">
      <c r="G261" t="s">
        <v>4875</v>
      </c>
    </row>
    <row r="262" spans="2:7">
      <c r="G262" t="s">
        <v>4874</v>
      </c>
    </row>
    <row r="270" spans="2:7">
      <c r="C270" t="s">
        <v>4873</v>
      </c>
    </row>
    <row r="271" spans="2:7">
      <c r="D271" t="s">
        <v>4872</v>
      </c>
    </row>
    <row r="272" spans="2:7">
      <c r="D272" t="s">
        <v>4871</v>
      </c>
    </row>
    <row r="273" spans="4:10">
      <c r="D273" t="s">
        <v>4870</v>
      </c>
    </row>
    <row r="274" spans="4:10">
      <c r="D274" t="s">
        <v>4869</v>
      </c>
    </row>
    <row r="275" spans="4:10">
      <c r="D275" t="s">
        <v>4868</v>
      </c>
    </row>
    <row r="276" spans="4:10">
      <c r="D276" t="s">
        <v>4867</v>
      </c>
    </row>
    <row r="277" spans="4:10">
      <c r="D277" t="s">
        <v>4866</v>
      </c>
    </row>
    <row r="278" spans="4:10">
      <c r="D278" t="s">
        <v>4865</v>
      </c>
    </row>
    <row r="279" spans="4:10">
      <c r="D279" t="s">
        <v>4864</v>
      </c>
    </row>
    <row r="280" spans="4:10">
      <c r="J280" t="s">
        <v>4863</v>
      </c>
    </row>
    <row r="281" spans="4:10">
      <c r="J281" t="s">
        <v>4862</v>
      </c>
    </row>
    <row r="282" spans="4:10">
      <c r="J282" t="s">
        <v>4861</v>
      </c>
    </row>
    <row r="283" spans="4:10">
      <c r="J283" t="s">
        <v>4860</v>
      </c>
    </row>
    <row r="284" spans="4:10">
      <c r="J284" t="s">
        <v>4859</v>
      </c>
    </row>
    <row r="285" spans="4:10">
      <c r="J285" t="s">
        <v>4858</v>
      </c>
    </row>
    <row r="286" spans="4:10">
      <c r="J286" t="s">
        <v>4857</v>
      </c>
    </row>
    <row r="287" spans="4:10">
      <c r="J287" t="s">
        <v>4855</v>
      </c>
    </row>
    <row r="290" spans="3:9">
      <c r="C290" t="s">
        <v>4856</v>
      </c>
    </row>
    <row r="291" spans="3:9">
      <c r="D291" t="s">
        <v>4855</v>
      </c>
    </row>
    <row r="292" spans="3:9">
      <c r="D292" t="s">
        <v>4854</v>
      </c>
    </row>
    <row r="293" spans="3:9">
      <c r="D293" t="s">
        <v>4853</v>
      </c>
    </row>
    <row r="294" spans="3:9">
      <c r="D294" t="s">
        <v>4852</v>
      </c>
    </row>
    <row r="295" spans="3:9">
      <c r="D295" t="s">
        <v>4851</v>
      </c>
    </row>
    <row r="296" spans="3:9">
      <c r="D296" t="s">
        <v>4850</v>
      </c>
    </row>
    <row r="297" spans="3:9">
      <c r="D297" t="s">
        <v>4849</v>
      </c>
    </row>
    <row r="298" spans="3:9">
      <c r="I298" t="s">
        <v>4848</v>
      </c>
    </row>
    <row r="299" spans="3:9">
      <c r="I299" t="s">
        <v>4847</v>
      </c>
    </row>
    <row r="300" spans="3:9">
      <c r="I300" t="s">
        <v>4846</v>
      </c>
    </row>
    <row r="308" spans="3:4">
      <c r="D308" t="s">
        <v>4845</v>
      </c>
    </row>
    <row r="309" spans="3:4">
      <c r="D309" t="s">
        <v>4844</v>
      </c>
    </row>
    <row r="310" spans="3:4">
      <c r="D310" t="s">
        <v>4843</v>
      </c>
    </row>
    <row r="311" spans="3:4">
      <c r="D311" t="s">
        <v>4842</v>
      </c>
    </row>
    <row r="312" spans="3:4">
      <c r="C312" t="s">
        <v>4841</v>
      </c>
    </row>
    <row r="313" spans="3:4">
      <c r="D313" t="s">
        <v>4840</v>
      </c>
    </row>
    <row r="314" spans="3:4">
      <c r="D314" t="s">
        <v>4839</v>
      </c>
    </row>
    <row r="315" spans="3:4">
      <c r="D315" t="s">
        <v>4838</v>
      </c>
    </row>
    <row r="316" spans="3:4">
      <c r="D316" t="s">
        <v>4837</v>
      </c>
    </row>
    <row r="317" spans="3:4">
      <c r="D317" t="s">
        <v>4836</v>
      </c>
    </row>
    <row r="318" spans="3:4">
      <c r="D318" t="s">
        <v>4835</v>
      </c>
    </row>
    <row r="319" spans="3:4">
      <c r="D319" t="s">
        <v>4834</v>
      </c>
    </row>
    <row r="320" spans="3:4">
      <c r="D320" t="s">
        <v>4833</v>
      </c>
    </row>
    <row r="321" spans="4:4">
      <c r="D321" t="s">
        <v>4832</v>
      </c>
    </row>
    <row r="322" spans="4:4">
      <c r="D322" t="s">
        <v>4831</v>
      </c>
    </row>
    <row r="323" spans="4:4">
      <c r="D323" t="s">
        <v>4830</v>
      </c>
    </row>
    <row r="334" spans="4:4">
      <c r="D334" t="s">
        <v>4829</v>
      </c>
    </row>
    <row r="335" spans="4:4">
      <c r="D335" t="s">
        <v>4828</v>
      </c>
    </row>
    <row r="336" spans="4:4">
      <c r="D336" t="s">
        <v>4827</v>
      </c>
    </row>
    <row r="337" spans="2:4">
      <c r="D337" t="s">
        <v>4826</v>
      </c>
    </row>
    <row r="338" spans="2:4">
      <c r="C338" t="s">
        <v>4825</v>
      </c>
    </row>
    <row r="339" spans="2:4">
      <c r="D339" t="s">
        <v>4824</v>
      </c>
    </row>
    <row r="340" spans="2:4">
      <c r="D340" t="s">
        <v>4823</v>
      </c>
    </row>
    <row r="341" spans="2:4">
      <c r="C341" t="s">
        <v>4822</v>
      </c>
    </row>
    <row r="342" spans="2:4">
      <c r="D342" t="s">
        <v>4821</v>
      </c>
    </row>
    <row r="343" spans="2:4">
      <c r="D343" t="s">
        <v>4820</v>
      </c>
    </row>
    <row r="344" spans="2:4">
      <c r="D344" t="s">
        <v>4819</v>
      </c>
    </row>
    <row r="345" spans="2:4">
      <c r="D345" t="s">
        <v>4818</v>
      </c>
    </row>
    <row r="346" spans="2:4">
      <c r="D346" t="s">
        <v>4817</v>
      </c>
    </row>
    <row r="347" spans="2:4">
      <c r="C347" t="s">
        <v>4816</v>
      </c>
    </row>
    <row r="348" spans="2:4">
      <c r="C348" s="2" t="s">
        <v>4815</v>
      </c>
    </row>
    <row r="349" spans="2:4">
      <c r="B349" t="s">
        <v>4814</v>
      </c>
    </row>
    <row r="350" spans="2:4">
      <c r="B350" t="s">
        <v>4813</v>
      </c>
    </row>
    <row r="351" spans="2:4">
      <c r="B351" t="s">
        <v>4812</v>
      </c>
    </row>
    <row r="352" spans="2:4">
      <c r="B352" t="s">
        <v>4811</v>
      </c>
    </row>
    <row r="353" spans="2:4">
      <c r="B353" t="s">
        <v>4810</v>
      </c>
    </row>
    <row r="354" spans="2:4">
      <c r="B354" t="s">
        <v>4809</v>
      </c>
    </row>
    <row r="355" spans="2:4">
      <c r="B355" t="s">
        <v>4808</v>
      </c>
    </row>
    <row r="356" spans="2:4">
      <c r="B356" t="s">
        <v>4807</v>
      </c>
    </row>
    <row r="357" spans="2:4">
      <c r="B357" t="s">
        <v>4806</v>
      </c>
    </row>
    <row r="358" spans="2:4">
      <c r="C358" t="s">
        <v>4805</v>
      </c>
    </row>
    <row r="359" spans="2:4">
      <c r="D359" t="s">
        <v>4804</v>
      </c>
    </row>
    <row r="360" spans="2:4">
      <c r="D360" t="s">
        <v>4803</v>
      </c>
    </row>
    <row r="361" spans="2:4">
      <c r="D361" t="s">
        <v>4802</v>
      </c>
    </row>
    <row r="362" spans="2:4">
      <c r="D362" t="s">
        <v>4801</v>
      </c>
    </row>
    <row r="363" spans="2:4">
      <c r="D363" t="s">
        <v>4800</v>
      </c>
    </row>
    <row r="364" spans="2:4">
      <c r="C364" t="s">
        <v>4799</v>
      </c>
    </row>
    <row r="365" spans="2:4">
      <c r="D365" t="s">
        <v>4798</v>
      </c>
    </row>
    <row r="366" spans="2:4">
      <c r="D366" t="s">
        <v>4797</v>
      </c>
    </row>
    <row r="367" spans="2:4">
      <c r="D367" t="s">
        <v>4796</v>
      </c>
    </row>
    <row r="368" spans="2:4">
      <c r="D368" t="s">
        <v>4795</v>
      </c>
    </row>
    <row r="369" spans="1:4">
      <c r="D369" t="s">
        <v>4794</v>
      </c>
    </row>
    <row r="370" spans="1:4">
      <c r="C370" t="s">
        <v>4793</v>
      </c>
    </row>
    <row r="371" spans="1:4">
      <c r="A371" t="s">
        <v>4792</v>
      </c>
    </row>
    <row r="372" spans="1:4">
      <c r="B372" t="s">
        <v>4791</v>
      </c>
    </row>
    <row r="373" spans="1:4">
      <c r="B373" t="s">
        <v>4790</v>
      </c>
    </row>
    <row r="374" spans="1:4">
      <c r="B374" t="s">
        <v>4789</v>
      </c>
    </row>
    <row r="375" spans="1:4">
      <c r="B375" t="s">
        <v>4788</v>
      </c>
    </row>
    <row r="376" spans="1:4">
      <c r="B376" t="s">
        <v>4787</v>
      </c>
    </row>
    <row r="377" spans="1:4">
      <c r="B377" t="s">
        <v>4786</v>
      </c>
    </row>
    <row r="378" spans="1:4">
      <c r="B378" t="s">
        <v>4785</v>
      </c>
    </row>
    <row r="379" spans="1:4">
      <c r="B379" t="s">
        <v>4784</v>
      </c>
    </row>
    <row r="380" spans="1:4">
      <c r="C380" t="s">
        <v>4783</v>
      </c>
    </row>
    <row r="381" spans="1:4">
      <c r="C381" t="s">
        <v>4782</v>
      </c>
    </row>
    <row r="382" spans="1:4">
      <c r="C382" t="s">
        <v>4781</v>
      </c>
    </row>
    <row r="383" spans="1:4">
      <c r="C383" t="s">
        <v>4780</v>
      </c>
    </row>
    <row r="384" spans="1:4">
      <c r="C384" t="s">
        <v>4779</v>
      </c>
    </row>
    <row r="385" spans="3:3">
      <c r="C385" t="s">
        <v>4778</v>
      </c>
    </row>
    <row r="386" spans="3:3">
      <c r="C386" t="s">
        <v>4777</v>
      </c>
    </row>
    <row r="387" spans="3:3">
      <c r="C387" t="s">
        <v>4776</v>
      </c>
    </row>
    <row r="388" spans="3:3">
      <c r="C388" t="s">
        <v>4775</v>
      </c>
    </row>
    <row r="389" spans="3:3">
      <c r="C389" t="s">
        <v>4774</v>
      </c>
    </row>
    <row r="390" spans="3:3">
      <c r="C390" t="s">
        <v>4773</v>
      </c>
    </row>
    <row r="391" spans="3:3">
      <c r="C391" t="s">
        <v>4772</v>
      </c>
    </row>
    <row r="392" spans="3:3">
      <c r="C392" t="s">
        <v>4771</v>
      </c>
    </row>
    <row r="393" spans="3:3">
      <c r="C393" t="s">
        <v>4770</v>
      </c>
    </row>
    <row r="394" spans="3:3">
      <c r="C394" t="s">
        <v>4769</v>
      </c>
    </row>
    <row r="395" spans="3:3">
      <c r="C395" t="s">
        <v>4768</v>
      </c>
    </row>
    <row r="396" spans="3:3">
      <c r="C396" t="s">
        <v>4767</v>
      </c>
    </row>
    <row r="397" spans="3:3">
      <c r="C397" t="s">
        <v>4766</v>
      </c>
    </row>
    <row r="398" spans="3:3">
      <c r="C398" t="s">
        <v>4765</v>
      </c>
    </row>
    <row r="414" spans="3:3">
      <c r="C414" t="s">
        <v>4764</v>
      </c>
    </row>
    <row r="415" spans="3:3">
      <c r="C415" t="s">
        <v>4763</v>
      </c>
    </row>
    <row r="416" spans="3:3">
      <c r="C416" t="s">
        <v>4762</v>
      </c>
    </row>
    <row r="417" spans="1:3">
      <c r="C417" t="s">
        <v>4761</v>
      </c>
    </row>
    <row r="418" spans="1:3">
      <c r="C418" t="s">
        <v>4760</v>
      </c>
    </row>
    <row r="419" spans="1:3">
      <c r="C419" t="s">
        <v>4759</v>
      </c>
    </row>
    <row r="420" spans="1:3">
      <c r="C420" t="s">
        <v>4758</v>
      </c>
    </row>
    <row r="421" spans="1:3">
      <c r="C421" t="s">
        <v>4757</v>
      </c>
    </row>
    <row r="422" spans="1:3">
      <c r="C422" t="s">
        <v>4756</v>
      </c>
    </row>
    <row r="423" spans="1:3">
      <c r="B423" t="s">
        <v>4755</v>
      </c>
    </row>
    <row r="424" spans="1:3">
      <c r="C424" t="s">
        <v>4754</v>
      </c>
    </row>
    <row r="425" spans="1:3">
      <c r="C425" t="s">
        <v>4753</v>
      </c>
    </row>
    <row r="426" spans="1:3">
      <c r="C426" t="s">
        <v>4752</v>
      </c>
    </row>
    <row r="432" spans="1:3">
      <c r="A432" t="s">
        <v>4751</v>
      </c>
    </row>
    <row r="433" spans="2:4">
      <c r="B433" t="s">
        <v>3572</v>
      </c>
    </row>
    <row r="434" spans="2:4">
      <c r="C434" t="s">
        <v>4750</v>
      </c>
    </row>
    <row r="435" spans="2:4">
      <c r="D435" t="s">
        <v>4749</v>
      </c>
    </row>
    <row r="436" spans="2:4">
      <c r="D436" t="s">
        <v>4748</v>
      </c>
    </row>
    <row r="437" spans="2:4">
      <c r="D437" t="s">
        <v>4747</v>
      </c>
    </row>
    <row r="438" spans="2:4">
      <c r="D438" t="s">
        <v>4746</v>
      </c>
    </row>
    <row r="439" spans="2:4">
      <c r="C439" t="s">
        <v>4745</v>
      </c>
    </row>
    <row r="440" spans="2:4">
      <c r="D440" s="2" t="s">
        <v>4744</v>
      </c>
    </row>
    <row r="441" spans="2:4">
      <c r="D441" s="2" t="s">
        <v>4743</v>
      </c>
    </row>
    <row r="442" spans="2:4">
      <c r="D442" t="s">
        <v>4742</v>
      </c>
    </row>
    <row r="443" spans="2:4">
      <c r="D443" t="s">
        <v>4741</v>
      </c>
    </row>
    <row r="444" spans="2:4">
      <c r="B444" t="s">
        <v>4740</v>
      </c>
    </row>
    <row r="445" spans="2:4">
      <c r="B445" t="s">
        <v>4739</v>
      </c>
    </row>
    <row r="446" spans="2:4">
      <c r="B446" t="s">
        <v>4738</v>
      </c>
    </row>
    <row r="447" spans="2:4">
      <c r="C447" t="s">
        <v>4737</v>
      </c>
    </row>
    <row r="448" spans="2:4">
      <c r="C448" t="s">
        <v>4736</v>
      </c>
    </row>
    <row r="449" spans="3:3">
      <c r="C449" t="s">
        <v>4735</v>
      </c>
    </row>
    <row r="450" spans="3:3">
      <c r="C450" t="s">
        <v>4734</v>
      </c>
    </row>
    <row r="451" spans="3:3">
      <c r="C451" t="s">
        <v>4733</v>
      </c>
    </row>
    <row r="452" spans="3:3">
      <c r="C452" t="s">
        <v>4732</v>
      </c>
    </row>
    <row r="453" spans="3:3">
      <c r="C453" t="s">
        <v>4731</v>
      </c>
    </row>
    <row r="454" spans="3:3">
      <c r="C454" t="s">
        <v>4730</v>
      </c>
    </row>
    <row r="455" spans="3:3">
      <c r="C455" t="s">
        <v>4729</v>
      </c>
    </row>
    <row r="456" spans="3:3">
      <c r="C456" t="s">
        <v>4728</v>
      </c>
    </row>
    <row r="457" spans="3:3">
      <c r="C457" t="s">
        <v>10656</v>
      </c>
    </row>
    <row r="458" spans="3:3">
      <c r="C458" t="s">
        <v>4727</v>
      </c>
    </row>
    <row r="472" spans="2:3">
      <c r="B472" t="s">
        <v>4726</v>
      </c>
    </row>
    <row r="473" spans="2:3">
      <c r="C473" t="s">
        <v>4725</v>
      </c>
    </row>
    <row r="474" spans="2:3">
      <c r="C474" t="s">
        <v>4724</v>
      </c>
    </row>
    <row r="475" spans="2:3">
      <c r="C475" t="s">
        <v>4723</v>
      </c>
    </row>
    <row r="476" spans="2:3">
      <c r="C476" t="s">
        <v>4722</v>
      </c>
    </row>
    <row r="477" spans="2:3">
      <c r="C477" t="s">
        <v>4721</v>
      </c>
    </row>
    <row r="478" spans="2:3">
      <c r="C478" t="s">
        <v>4720</v>
      </c>
    </row>
    <row r="479" spans="2:3">
      <c r="C479" t="s">
        <v>4719</v>
      </c>
    </row>
    <row r="480" spans="2:3">
      <c r="C480" t="s">
        <v>4718</v>
      </c>
    </row>
    <row r="481" spans="2:3">
      <c r="C481" t="s">
        <v>4717</v>
      </c>
    </row>
    <row r="492" spans="2:3">
      <c r="B492" t="s">
        <v>4716</v>
      </c>
    </row>
    <row r="495" spans="2:3">
      <c r="B495" t="s">
        <v>4715</v>
      </c>
    </row>
    <row r="496" spans="2:3">
      <c r="C496" t="s">
        <v>4714</v>
      </c>
    </row>
    <row r="497" spans="2:3">
      <c r="C497" t="s">
        <v>4713</v>
      </c>
    </row>
    <row r="498" spans="2:3">
      <c r="C498" t="s">
        <v>4712</v>
      </c>
    </row>
    <row r="499" spans="2:3">
      <c r="C499" t="s">
        <v>4711</v>
      </c>
    </row>
    <row r="500" spans="2:3">
      <c r="C500" t="s">
        <v>4710</v>
      </c>
    </row>
    <row r="501" spans="2:3">
      <c r="B501" t="s">
        <v>4709</v>
      </c>
    </row>
    <row r="502" spans="2:3">
      <c r="C502" t="s">
        <v>4708</v>
      </c>
    </row>
    <row r="503" spans="2:3">
      <c r="C503" t="s">
        <v>4707</v>
      </c>
    </row>
    <row r="504" spans="2:3">
      <c r="C504" t="s">
        <v>4706</v>
      </c>
    </row>
    <row r="518" spans="2:3">
      <c r="B518" s="2" t="s">
        <v>4705</v>
      </c>
    </row>
    <row r="520" spans="2:3">
      <c r="B520" t="s">
        <v>4704</v>
      </c>
    </row>
    <row r="521" spans="2:3">
      <c r="C521" t="s">
        <v>4703</v>
      </c>
    </row>
    <row r="522" spans="2:3">
      <c r="C522" t="s">
        <v>4702</v>
      </c>
    </row>
    <row r="523" spans="2:3">
      <c r="C523" t="s">
        <v>4701</v>
      </c>
    </row>
    <row r="524" spans="2:3">
      <c r="C524" t="s">
        <v>4700</v>
      </c>
    </row>
    <row r="534" spans="1:3">
      <c r="C534" t="s">
        <v>4699</v>
      </c>
    </row>
    <row r="535" spans="1:3">
      <c r="C535" t="s">
        <v>4698</v>
      </c>
    </row>
    <row r="536" spans="1:3">
      <c r="C536" t="s">
        <v>4697</v>
      </c>
    </row>
    <row r="538" spans="1:3">
      <c r="A538" t="s">
        <v>4696</v>
      </c>
    </row>
    <row r="539" spans="1:3">
      <c r="B539" t="s">
        <v>4695</v>
      </c>
    </row>
    <row r="540" spans="1:3">
      <c r="B540" t="s">
        <v>4694</v>
      </c>
    </row>
    <row r="541" spans="1:3">
      <c r="C541" t="s">
        <v>4693</v>
      </c>
    </row>
    <row r="542" spans="1:3">
      <c r="C542" t="s">
        <v>4692</v>
      </c>
    </row>
    <row r="543" spans="1:3">
      <c r="B543" t="s">
        <v>4691</v>
      </c>
    </row>
    <row r="544" spans="1:3">
      <c r="C544" t="s">
        <v>4690</v>
      </c>
    </row>
    <row r="545" spans="2:5">
      <c r="C545" t="s">
        <v>4689</v>
      </c>
    </row>
    <row r="546" spans="2:5">
      <c r="C546" t="s">
        <v>4688</v>
      </c>
    </row>
    <row r="547" spans="2:5">
      <c r="B547" t="s">
        <v>4687</v>
      </c>
    </row>
    <row r="548" spans="2:5">
      <c r="B548" t="s">
        <v>4686</v>
      </c>
    </row>
    <row r="549" spans="2:5">
      <c r="C549" t="s">
        <v>4685</v>
      </c>
    </row>
    <row r="550" spans="2:5">
      <c r="D550" t="s">
        <v>4684</v>
      </c>
    </row>
    <row r="551" spans="2:5">
      <c r="D551" t="s">
        <v>4674</v>
      </c>
    </row>
    <row r="552" spans="2:5">
      <c r="E552" t="s">
        <v>4683</v>
      </c>
    </row>
    <row r="553" spans="2:5">
      <c r="E553" t="s">
        <v>4682</v>
      </c>
    </row>
    <row r="554" spans="2:5">
      <c r="D554" t="s">
        <v>4671</v>
      </c>
    </row>
    <row r="555" spans="2:5">
      <c r="E555" t="s">
        <v>4681</v>
      </c>
    </row>
    <row r="556" spans="2:5">
      <c r="E556" t="s">
        <v>4680</v>
      </c>
    </row>
    <row r="557" spans="2:5">
      <c r="D557" t="s">
        <v>4679</v>
      </c>
    </row>
    <row r="558" spans="2:5">
      <c r="D558" t="s">
        <v>4678</v>
      </c>
    </row>
    <row r="559" spans="2:5">
      <c r="D559" t="s">
        <v>4677</v>
      </c>
    </row>
    <row r="560" spans="2:5">
      <c r="C560" t="s">
        <v>4676</v>
      </c>
    </row>
    <row r="561" spans="1:5">
      <c r="D561" t="s">
        <v>4675</v>
      </c>
    </row>
    <row r="562" spans="1:5">
      <c r="D562" t="s">
        <v>4674</v>
      </c>
    </row>
    <row r="563" spans="1:5">
      <c r="E563" t="s">
        <v>4673</v>
      </c>
    </row>
    <row r="564" spans="1:5">
      <c r="E564" t="s">
        <v>4672</v>
      </c>
    </row>
    <row r="565" spans="1:5">
      <c r="D565" t="s">
        <v>4671</v>
      </c>
    </row>
    <row r="566" spans="1:5">
      <c r="E566" t="s">
        <v>4670</v>
      </c>
    </row>
    <row r="567" spans="1:5">
      <c r="E567" t="s">
        <v>4669</v>
      </c>
    </row>
    <row r="568" spans="1:5">
      <c r="D568" t="s">
        <v>4668</v>
      </c>
    </row>
    <row r="569" spans="1:5">
      <c r="D569" t="s">
        <v>4667</v>
      </c>
    </row>
    <row r="570" spans="1:5">
      <c r="D570" t="s">
        <v>4666</v>
      </c>
    </row>
    <row r="571" spans="1:5">
      <c r="D571" t="s">
        <v>4665</v>
      </c>
    </row>
    <row r="572" spans="1:5">
      <c r="A572" t="s">
        <v>4664</v>
      </c>
    </row>
    <row r="573" spans="1:5">
      <c r="B573" t="s">
        <v>4663</v>
      </c>
    </row>
    <row r="574" spans="1:5">
      <c r="C574" t="s">
        <v>4662</v>
      </c>
    </row>
    <row r="575" spans="1:5">
      <c r="C575" t="s">
        <v>4661</v>
      </c>
    </row>
    <row r="576" spans="1:5">
      <c r="C576" t="s">
        <v>4660</v>
      </c>
    </row>
    <row r="577" spans="2:4">
      <c r="D577" t="s">
        <v>4659</v>
      </c>
    </row>
    <row r="578" spans="2:4">
      <c r="B578" t="s">
        <v>4658</v>
      </c>
    </row>
    <row r="579" spans="2:4">
      <c r="C579" t="s">
        <v>4657</v>
      </c>
    </row>
    <row r="580" spans="2:4">
      <c r="C580" t="s">
        <v>4656</v>
      </c>
    </row>
    <row r="581" spans="2:4">
      <c r="C581" t="s">
        <v>4655</v>
      </c>
    </row>
    <row r="582" spans="2:4">
      <c r="C582" t="s">
        <v>2688</v>
      </c>
    </row>
    <row r="583" spans="2:4">
      <c r="C583" t="s">
        <v>4654</v>
      </c>
    </row>
    <row r="584" spans="2:4">
      <c r="C584" t="s">
        <v>4653</v>
      </c>
    </row>
    <row r="585" spans="2:4">
      <c r="C585" t="s">
        <v>4652</v>
      </c>
    </row>
    <row r="589" spans="2:4">
      <c r="B589" t="s">
        <v>4651</v>
      </c>
    </row>
    <row r="590" spans="2:4">
      <c r="B590" t="s">
        <v>4650</v>
      </c>
    </row>
    <row r="591" spans="2:4">
      <c r="B591" t="s">
        <v>4649</v>
      </c>
    </row>
    <row r="592" spans="2:4">
      <c r="B592" t="s">
        <v>4648</v>
      </c>
    </row>
    <row r="593" spans="2:5">
      <c r="B593" t="s">
        <v>4647</v>
      </c>
    </row>
    <row r="594" spans="2:5">
      <c r="B594" t="s">
        <v>4646</v>
      </c>
    </row>
    <row r="595" spans="2:5">
      <c r="B595" t="s">
        <v>4645</v>
      </c>
    </row>
    <row r="596" spans="2:5">
      <c r="B596" t="s">
        <v>4644</v>
      </c>
    </row>
    <row r="597" spans="2:5">
      <c r="C597" t="s">
        <v>4643</v>
      </c>
    </row>
    <row r="598" spans="2:5">
      <c r="C598" t="s">
        <v>4642</v>
      </c>
    </row>
    <row r="599" spans="2:5">
      <c r="D599" t="s">
        <v>4641</v>
      </c>
    </row>
    <row r="600" spans="2:5">
      <c r="D600" t="s">
        <v>4640</v>
      </c>
    </row>
    <row r="601" spans="2:5">
      <c r="D601" t="s">
        <v>4613</v>
      </c>
    </row>
    <row r="602" spans="2:5">
      <c r="D602" t="s">
        <v>4639</v>
      </c>
    </row>
    <row r="603" spans="2:5">
      <c r="E603" t="s">
        <v>4638</v>
      </c>
    </row>
    <row r="604" spans="2:5">
      <c r="E604" t="s">
        <v>4637</v>
      </c>
    </row>
    <row r="605" spans="2:5">
      <c r="D605" t="s">
        <v>4636</v>
      </c>
    </row>
    <row r="606" spans="2:5">
      <c r="D606" t="s">
        <v>4635</v>
      </c>
    </row>
    <row r="607" spans="2:5">
      <c r="C607" t="s">
        <v>4634</v>
      </c>
    </row>
    <row r="608" spans="2:5">
      <c r="D608" t="s">
        <v>4633</v>
      </c>
    </row>
    <row r="609" spans="3:7">
      <c r="D609" t="s">
        <v>4632</v>
      </c>
    </row>
    <row r="610" spans="3:7">
      <c r="D610" t="s">
        <v>4631</v>
      </c>
    </row>
    <row r="611" spans="3:7">
      <c r="D611" t="s">
        <v>4630</v>
      </c>
    </row>
    <row r="612" spans="3:7">
      <c r="C612" t="s">
        <v>4629</v>
      </c>
    </row>
    <row r="613" spans="3:7">
      <c r="D613" t="s">
        <v>4628</v>
      </c>
    </row>
    <row r="614" spans="3:7">
      <c r="D614" t="s">
        <v>4627</v>
      </c>
    </row>
    <row r="615" spans="3:7">
      <c r="D615" t="s">
        <v>4626</v>
      </c>
    </row>
    <row r="616" spans="3:7">
      <c r="D616" t="s">
        <v>4625</v>
      </c>
    </row>
    <row r="617" spans="3:7">
      <c r="D617" t="s">
        <v>4624</v>
      </c>
    </row>
    <row r="618" spans="3:7">
      <c r="C618" t="s">
        <v>4623</v>
      </c>
    </row>
    <row r="619" spans="3:7">
      <c r="D619" t="s">
        <v>4622</v>
      </c>
    </row>
    <row r="620" spans="3:7">
      <c r="D620" t="s">
        <v>4621</v>
      </c>
    </row>
    <row r="621" spans="3:7">
      <c r="D621" t="s">
        <v>4620</v>
      </c>
    </row>
    <row r="622" spans="3:7">
      <c r="D622" t="s">
        <v>4619</v>
      </c>
    </row>
    <row r="623" spans="3:7">
      <c r="D623" t="s">
        <v>4618</v>
      </c>
    </row>
    <row r="624" spans="3:7">
      <c r="C624" t="s">
        <v>4617</v>
      </c>
      <c r="E624" t="s">
        <v>4616</v>
      </c>
      <c r="G624" t="s">
        <v>4615</v>
      </c>
    </row>
    <row r="625" spans="2:7">
      <c r="C625" t="s">
        <v>4614</v>
      </c>
      <c r="E625" t="s">
        <v>4613</v>
      </c>
      <c r="G625" t="s">
        <v>4612</v>
      </c>
    </row>
    <row r="626" spans="2:7">
      <c r="C626" t="s">
        <v>4611</v>
      </c>
      <c r="E626" t="s">
        <v>4610</v>
      </c>
      <c r="G626" t="s">
        <v>4609</v>
      </c>
    </row>
    <row r="627" spans="2:7">
      <c r="C627" t="s">
        <v>4608</v>
      </c>
      <c r="E627" t="s">
        <v>4607</v>
      </c>
      <c r="G627" t="s">
        <v>4606</v>
      </c>
    </row>
    <row r="628" spans="2:7">
      <c r="C628" t="s">
        <v>4605</v>
      </c>
      <c r="E628" t="s">
        <v>4604</v>
      </c>
      <c r="G628" t="s">
        <v>4603</v>
      </c>
    </row>
    <row r="633" spans="2:7">
      <c r="B633" t="s">
        <v>4602</v>
      </c>
    </row>
    <row r="634" spans="2:7">
      <c r="B634" t="s">
        <v>4601</v>
      </c>
    </row>
    <row r="635" spans="2:7">
      <c r="B635" t="s">
        <v>4600</v>
      </c>
    </row>
    <row r="636" spans="2:7">
      <c r="B636" t="s">
        <v>4599</v>
      </c>
    </row>
    <row r="637" spans="2:7">
      <c r="B637" t="s">
        <v>4598</v>
      </c>
    </row>
    <row r="638" spans="2:7">
      <c r="B638" t="s">
        <v>4597</v>
      </c>
    </row>
    <row r="639" spans="2:7">
      <c r="C639" t="s">
        <v>4596</v>
      </c>
    </row>
    <row r="640" spans="2:7">
      <c r="C640" t="s">
        <v>4595</v>
      </c>
    </row>
    <row r="641" spans="1:4">
      <c r="C641" t="s">
        <v>4594</v>
      </c>
    </row>
    <row r="650" spans="1:4">
      <c r="D650" t="s">
        <v>4593</v>
      </c>
    </row>
    <row r="651" spans="1:4">
      <c r="D651" t="s">
        <v>4592</v>
      </c>
    </row>
    <row r="652" spans="1:4">
      <c r="D652" t="s">
        <v>4591</v>
      </c>
    </row>
    <row r="653" spans="1:4">
      <c r="D653" t="s">
        <v>4590</v>
      </c>
    </row>
    <row r="654" spans="1:4">
      <c r="C654" t="s">
        <v>4589</v>
      </c>
    </row>
    <row r="655" spans="1:4">
      <c r="A655" t="s">
        <v>4588</v>
      </c>
    </row>
    <row r="656" spans="1:4">
      <c r="B656" t="s">
        <v>4587</v>
      </c>
    </row>
    <row r="657" spans="2:5">
      <c r="B657" t="s">
        <v>4586</v>
      </c>
    </row>
    <row r="658" spans="2:5">
      <c r="B658" t="s">
        <v>4585</v>
      </c>
    </row>
    <row r="659" spans="2:5">
      <c r="B659" t="s">
        <v>7593</v>
      </c>
    </row>
    <row r="660" spans="2:5">
      <c r="C660" t="s">
        <v>7592</v>
      </c>
    </row>
    <row r="661" spans="2:5">
      <c r="C661" t="s">
        <v>7591</v>
      </c>
    </row>
    <row r="662" spans="2:5">
      <c r="D662" t="s">
        <v>7590</v>
      </c>
    </row>
    <row r="663" spans="2:5">
      <c r="C663" t="s">
        <v>7589</v>
      </c>
    </row>
    <row r="664" spans="2:5">
      <c r="C664" t="s">
        <v>7588</v>
      </c>
    </row>
    <row r="665" spans="2:5">
      <c r="C665" t="s">
        <v>7587</v>
      </c>
    </row>
    <row r="666" spans="2:5">
      <c r="D666" t="s">
        <v>7586</v>
      </c>
    </row>
    <row r="667" spans="2:5">
      <c r="D667" t="s">
        <v>7585</v>
      </c>
    </row>
    <row r="668" spans="2:5">
      <c r="D668" t="s">
        <v>7584</v>
      </c>
    </row>
    <row r="669" spans="2:5">
      <c r="D669" t="s">
        <v>7583</v>
      </c>
    </row>
    <row r="670" spans="2:5">
      <c r="E670" t="s">
        <v>7582</v>
      </c>
    </row>
    <row r="671" spans="2:5">
      <c r="C671" t="s">
        <v>7581</v>
      </c>
    </row>
    <row r="672" spans="2:5">
      <c r="D672" t="s">
        <v>7580</v>
      </c>
    </row>
    <row r="673" spans="4:6">
      <c r="D673" t="s">
        <v>7579</v>
      </c>
    </row>
    <row r="674" spans="4:6">
      <c r="D674" t="s">
        <v>7578</v>
      </c>
    </row>
    <row r="675" spans="4:6">
      <c r="D675" t="s">
        <v>7577</v>
      </c>
    </row>
    <row r="676" spans="4:6">
      <c r="D676" t="s">
        <v>7576</v>
      </c>
    </row>
    <row r="677" spans="4:6">
      <c r="D677" t="s">
        <v>7575</v>
      </c>
    </row>
    <row r="678" spans="4:6">
      <c r="D678" t="s">
        <v>7574</v>
      </c>
    </row>
    <row r="679" spans="4:6">
      <c r="D679" t="s">
        <v>7573</v>
      </c>
    </row>
    <row r="680" spans="4:6">
      <c r="D680" t="s">
        <v>7572</v>
      </c>
    </row>
    <row r="681" spans="4:6">
      <c r="D681" t="s">
        <v>7571</v>
      </c>
    </row>
    <row r="682" spans="4:6">
      <c r="D682" t="s">
        <v>7570</v>
      </c>
    </row>
    <row r="683" spans="4:6">
      <c r="D683" t="s">
        <v>7569</v>
      </c>
    </row>
    <row r="684" spans="4:6">
      <c r="D684" t="s">
        <v>7568</v>
      </c>
    </row>
    <row r="685" spans="4:6">
      <c r="E685" t="s">
        <v>7567</v>
      </c>
    </row>
    <row r="686" spans="4:6">
      <c r="E686" t="s">
        <v>7566</v>
      </c>
    </row>
    <row r="687" spans="4:6">
      <c r="E687" t="s">
        <v>7565</v>
      </c>
    </row>
    <row r="688" spans="4:6">
      <c r="F688" t="s">
        <v>7564</v>
      </c>
    </row>
    <row r="689" spans="3:5">
      <c r="E689" t="s">
        <v>7563</v>
      </c>
    </row>
    <row r="690" spans="3:5">
      <c r="C690" t="s">
        <v>7562</v>
      </c>
    </row>
    <row r="691" spans="3:5">
      <c r="D691" t="s">
        <v>7561</v>
      </c>
    </row>
    <row r="692" spans="3:5">
      <c r="D692" t="s">
        <v>7560</v>
      </c>
    </row>
    <row r="693" spans="3:5">
      <c r="D693" t="s">
        <v>7559</v>
      </c>
    </row>
    <row r="694" spans="3:5">
      <c r="D694" t="s">
        <v>7558</v>
      </c>
    </row>
    <row r="695" spans="3:5">
      <c r="D695" t="s">
        <v>7557</v>
      </c>
    </row>
    <row r="696" spans="3:5">
      <c r="E696" t="s">
        <v>7556</v>
      </c>
    </row>
    <row r="697" spans="3:5">
      <c r="D697" t="s">
        <v>7555</v>
      </c>
    </row>
    <row r="698" spans="3:5">
      <c r="E698" t="s">
        <v>7554</v>
      </c>
    </row>
    <row r="699" spans="3:5">
      <c r="D699" t="s">
        <v>7553</v>
      </c>
    </row>
    <row r="700" spans="3:5">
      <c r="E700" t="s">
        <v>7552</v>
      </c>
    </row>
    <row r="701" spans="3:5">
      <c r="E701" t="s">
        <v>7551</v>
      </c>
    </row>
    <row r="702" spans="3:5">
      <c r="E702" t="s">
        <v>7550</v>
      </c>
    </row>
    <row r="703" spans="3:5">
      <c r="E703" t="s">
        <v>7549</v>
      </c>
    </row>
    <row r="704" spans="3:5">
      <c r="D704" t="s">
        <v>7548</v>
      </c>
    </row>
    <row r="705" spans="4:6">
      <c r="E705" t="s">
        <v>7547</v>
      </c>
    </row>
    <row r="706" spans="4:6">
      <c r="E706" t="s">
        <v>7546</v>
      </c>
    </row>
    <row r="707" spans="4:6">
      <c r="E707" t="s">
        <v>7545</v>
      </c>
    </row>
    <row r="708" spans="4:6">
      <c r="D708" t="s">
        <v>7544</v>
      </c>
    </row>
    <row r="709" spans="4:6">
      <c r="E709" t="s">
        <v>7543</v>
      </c>
    </row>
    <row r="710" spans="4:6">
      <c r="E710" t="s">
        <v>7542</v>
      </c>
    </row>
    <row r="711" spans="4:6">
      <c r="D711" t="s">
        <v>7541</v>
      </c>
    </row>
    <row r="712" spans="4:6">
      <c r="D712" t="s">
        <v>7540</v>
      </c>
    </row>
    <row r="713" spans="4:6">
      <c r="E713" t="s">
        <v>7539</v>
      </c>
    </row>
    <row r="714" spans="4:6">
      <c r="E714" t="s">
        <v>7538</v>
      </c>
    </row>
    <row r="715" spans="4:6">
      <c r="E715" t="s">
        <v>7537</v>
      </c>
    </row>
    <row r="716" spans="4:6">
      <c r="E716" t="s">
        <v>7536</v>
      </c>
    </row>
    <row r="717" spans="4:6">
      <c r="F717" t="s">
        <v>7535</v>
      </c>
    </row>
    <row r="718" spans="4:6">
      <c r="F718" t="s">
        <v>7534</v>
      </c>
    </row>
    <row r="719" spans="4:6">
      <c r="F719" t="s">
        <v>7533</v>
      </c>
    </row>
    <row r="720" spans="4:6">
      <c r="F720" t="s">
        <v>7532</v>
      </c>
    </row>
    <row r="721" spans="2:7">
      <c r="F721" t="s">
        <v>7531</v>
      </c>
    </row>
    <row r="722" spans="2:7">
      <c r="F722" t="s">
        <v>7530</v>
      </c>
    </row>
    <row r="723" spans="2:7">
      <c r="G723" t="s">
        <v>7529</v>
      </c>
    </row>
    <row r="724" spans="2:7">
      <c r="G724" t="s">
        <v>7528</v>
      </c>
    </row>
    <row r="726" spans="2:7">
      <c r="B726" t="s">
        <v>4584</v>
      </c>
    </row>
    <row r="727" spans="2:7">
      <c r="C727" t="s">
        <v>4583</v>
      </c>
    </row>
    <row r="728" spans="2:7">
      <c r="C728" t="s">
        <v>4582</v>
      </c>
    </row>
    <row r="729" spans="2:7">
      <c r="C729" t="s">
        <v>4581</v>
      </c>
    </row>
    <row r="730" spans="2:7">
      <c r="C730" t="s">
        <v>4580</v>
      </c>
    </row>
    <row r="741" spans="2:3">
      <c r="C741" t="s">
        <v>4579</v>
      </c>
    </row>
    <row r="742" spans="2:3">
      <c r="C742" t="s">
        <v>4578</v>
      </c>
    </row>
    <row r="743" spans="2:3">
      <c r="B743" t="s">
        <v>4577</v>
      </c>
    </row>
    <row r="744" spans="2:3">
      <c r="C744" t="s">
        <v>4576</v>
      </c>
    </row>
    <row r="745" spans="2:3">
      <c r="C745" t="s">
        <v>4575</v>
      </c>
    </row>
    <row r="746" spans="2:3">
      <c r="C746" t="s">
        <v>4574</v>
      </c>
    </row>
    <row r="747" spans="2:3">
      <c r="B747" t="s">
        <v>4573</v>
      </c>
    </row>
    <row r="748" spans="2:3">
      <c r="C748" t="s">
        <v>4572</v>
      </c>
    </row>
    <row r="749" spans="2:3">
      <c r="C749" t="s">
        <v>4571</v>
      </c>
    </row>
    <row r="760" spans="2:3">
      <c r="B760" t="s">
        <v>4570</v>
      </c>
    </row>
    <row r="761" spans="2:3">
      <c r="C761" t="s">
        <v>4569</v>
      </c>
    </row>
    <row r="772" spans="2:3">
      <c r="B772" t="s">
        <v>4568</v>
      </c>
    </row>
    <row r="773" spans="2:3">
      <c r="C773" t="s">
        <v>4567</v>
      </c>
    </row>
    <row r="774" spans="2:3">
      <c r="C774" t="s">
        <v>4566</v>
      </c>
    </row>
    <row r="785" spans="1:7">
      <c r="C785" t="s">
        <v>4565</v>
      </c>
    </row>
    <row r="786" spans="1:7">
      <c r="C786" t="s">
        <v>4564</v>
      </c>
    </row>
    <row r="787" spans="1:7">
      <c r="C787" t="s">
        <v>4563</v>
      </c>
    </row>
    <row r="788" spans="1:7">
      <c r="G788" t="s">
        <v>4562</v>
      </c>
    </row>
    <row r="789" spans="1:7">
      <c r="G789" t="s">
        <v>4561</v>
      </c>
    </row>
    <row r="799" spans="1:7">
      <c r="A799" t="s">
        <v>8849</v>
      </c>
    </row>
    <row r="800" spans="1:7">
      <c r="B800" t="s">
        <v>8903</v>
      </c>
    </row>
    <row r="801" spans="2:3">
      <c r="C801" t="s">
        <v>8904</v>
      </c>
    </row>
    <row r="802" spans="2:3">
      <c r="C802" t="s">
        <v>8905</v>
      </c>
    </row>
    <row r="803" spans="2:3">
      <c r="C803" s="34" t="s">
        <v>8906</v>
      </c>
    </row>
    <row r="804" spans="2:3">
      <c r="C804" t="s">
        <v>8863</v>
      </c>
    </row>
    <row r="805" spans="2:3">
      <c r="C805" t="s">
        <v>8907</v>
      </c>
    </row>
    <row r="806" spans="2:3">
      <c r="B806" t="s">
        <v>8970</v>
      </c>
    </row>
    <row r="807" spans="2:3">
      <c r="C807" t="s">
        <v>8964</v>
      </c>
    </row>
    <row r="808" spans="2:3">
      <c r="C808" t="s">
        <v>8965</v>
      </c>
    </row>
    <row r="809" spans="2:3">
      <c r="C809" t="s">
        <v>8966</v>
      </c>
    </row>
    <row r="810" spans="2:3">
      <c r="C810" s="34" t="s">
        <v>8967</v>
      </c>
    </row>
    <row r="811" spans="2:3">
      <c r="C811" t="s">
        <v>8971</v>
      </c>
    </row>
    <row r="812" spans="2:3">
      <c r="C812" t="s">
        <v>8968</v>
      </c>
    </row>
    <row r="813" spans="2:3">
      <c r="C813" t="s">
        <v>8969</v>
      </c>
    </row>
    <row r="815" spans="2:3">
      <c r="B815" t="s">
        <v>10685</v>
      </c>
    </row>
    <row r="816" spans="2:3">
      <c r="C816" t="s">
        <v>10686</v>
      </c>
    </row>
    <row r="817" spans="2:3">
      <c r="C817" t="s">
        <v>10687</v>
      </c>
    </row>
    <row r="818" spans="2:3">
      <c r="C818" t="s">
        <v>10688</v>
      </c>
    </row>
    <row r="819" spans="2:3">
      <c r="C819" t="s">
        <v>10689</v>
      </c>
    </row>
    <row r="820" spans="2:3">
      <c r="C820" t="s">
        <v>10690</v>
      </c>
    </row>
    <row r="822" spans="2:3">
      <c r="B822" t="s">
        <v>10744</v>
      </c>
    </row>
    <row r="823" spans="2:3">
      <c r="C823" t="s">
        <v>10745</v>
      </c>
    </row>
    <row r="825" spans="2:3">
      <c r="B825" t="s">
        <v>10880</v>
      </c>
    </row>
    <row r="826" spans="2:3">
      <c r="C826" t="s">
        <v>10881</v>
      </c>
    </row>
    <row r="827" spans="2:3">
      <c r="C827" t="s">
        <v>10882</v>
      </c>
    </row>
    <row r="828" spans="2:3">
      <c r="C828" t="s">
        <v>10883</v>
      </c>
    </row>
    <row r="829" spans="2:3">
      <c r="C829" t="s">
        <v>10884</v>
      </c>
    </row>
    <row r="830" spans="2:3">
      <c r="C830" t="s">
        <v>2747</v>
      </c>
    </row>
    <row r="831" spans="2:3">
      <c r="C831" t="s">
        <v>10890</v>
      </c>
    </row>
    <row r="832" spans="2:3">
      <c r="C832" t="s">
        <v>10885</v>
      </c>
    </row>
    <row r="833" spans="2:3">
      <c r="C833" t="s">
        <v>10886</v>
      </c>
    </row>
    <row r="834" spans="2:3">
      <c r="C834" t="s">
        <v>2747</v>
      </c>
    </row>
    <row r="835" spans="2:3">
      <c r="C835" t="s">
        <v>10887</v>
      </c>
    </row>
    <row r="836" spans="2:3">
      <c r="C836" t="s">
        <v>10888</v>
      </c>
    </row>
    <row r="837" spans="2:3">
      <c r="C837" t="s">
        <v>10889</v>
      </c>
    </row>
    <row r="839" spans="2:3">
      <c r="B839" t="s">
        <v>10927</v>
      </c>
    </row>
    <row r="840" spans="2:3">
      <c r="C840" t="s">
        <v>10928</v>
      </c>
    </row>
    <row r="841" spans="2:3">
      <c r="C841" t="s">
        <v>10929</v>
      </c>
    </row>
    <row r="842" spans="2:3">
      <c r="C842" t="s">
        <v>10930</v>
      </c>
    </row>
    <row r="843" spans="2:3">
      <c r="C843" t="s">
        <v>10931</v>
      </c>
    </row>
    <row r="844" spans="2:3">
      <c r="C844" t="s">
        <v>10932</v>
      </c>
    </row>
    <row r="845" spans="2:3">
      <c r="C845" t="s">
        <v>10933</v>
      </c>
    </row>
    <row r="846" spans="2:3">
      <c r="C846" t="s">
        <v>10934</v>
      </c>
    </row>
    <row r="847" spans="2:3">
      <c r="C847" t="s">
        <v>10935</v>
      </c>
    </row>
    <row r="848" spans="2:3">
      <c r="C848" t="s">
        <v>10936</v>
      </c>
    </row>
  </sheetData>
  <hyperlinks>
    <hyperlink ref="B518" r:id="rId1" xr:uid="{9584DE02-4509-4D81-AA13-78BCEC5C6457}"/>
    <hyperlink ref="D440" location="'FE3'!B128" display="1. Principal Component Analysis (PCA)" xr:uid="{82517235-33C6-4457-976B-058441A91C7F}"/>
    <hyperlink ref="D441" location="'FE3'!B154" display="2. Linear Discriminant Analysis (LDA)" xr:uid="{FFC755F6-6632-41E5-A620-1C3DDABE933C}"/>
    <hyperlink ref="D69" r:id="rId2" xr:uid="{20B5CA1B-CC6D-45B9-82FA-FBAAE2A89D77}"/>
    <hyperlink ref="C348" r:id="rId3" xr:uid="{8EB1A8B9-25E3-41CB-9F07-880AF774F8F8}"/>
  </hyperlinks>
  <pageMargins left="0.7" right="0.7" top="0.75" bottom="0.75" header="0.3" footer="0.3"/>
  <pageSetup orientation="portrait" horizontalDpi="0" verticalDpi="0" r:id="rId4"/>
  <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4D01E-806D-434C-ACA5-7298AF88B37D}">
  <sheetPr codeName="Sheet9"/>
  <dimension ref="A1:P1248"/>
  <sheetViews>
    <sheetView topLeftCell="A1091" zoomScaleNormal="100" workbookViewId="0">
      <selection activeCell="C1087" sqref="C1087:C1097"/>
    </sheetView>
  </sheetViews>
  <sheetFormatPr defaultRowHeight="15"/>
  <sheetData>
    <row r="1" spans="1:3">
      <c r="A1" t="s">
        <v>9137</v>
      </c>
    </row>
    <row r="2" spans="1:3">
      <c r="A2" t="s">
        <v>5343</v>
      </c>
    </row>
    <row r="3" spans="1:3">
      <c r="B3" t="s">
        <v>5342</v>
      </c>
    </row>
    <row r="4" spans="1:3">
      <c r="C4" t="s">
        <v>5341</v>
      </c>
    </row>
    <row r="5" spans="1:3">
      <c r="C5" t="s">
        <v>5340</v>
      </c>
    </row>
    <row r="6" spans="1:3">
      <c r="B6" t="s">
        <v>5339</v>
      </c>
    </row>
    <row r="21" spans="2:3">
      <c r="C21" t="s">
        <v>5338</v>
      </c>
    </row>
    <row r="22" spans="2:3">
      <c r="C22" t="s">
        <v>5337</v>
      </c>
    </row>
    <row r="23" spans="2:3">
      <c r="B23" t="s">
        <v>5336</v>
      </c>
    </row>
    <row r="24" spans="2:3">
      <c r="C24" t="s">
        <v>5335</v>
      </c>
    </row>
    <row r="25" spans="2:3">
      <c r="C25" t="s">
        <v>5334</v>
      </c>
    </row>
    <row r="26" spans="2:3">
      <c r="C26" t="s">
        <v>5333</v>
      </c>
    </row>
    <row r="27" spans="2:3">
      <c r="C27" t="s">
        <v>5332</v>
      </c>
    </row>
    <row r="28" spans="2:3">
      <c r="B28" t="s">
        <v>5331</v>
      </c>
    </row>
    <row r="29" spans="2:3">
      <c r="C29" t="s">
        <v>5330</v>
      </c>
    </row>
    <row r="30" spans="2:3">
      <c r="C30" t="s">
        <v>5329</v>
      </c>
    </row>
    <row r="31" spans="2:3">
      <c r="C31" t="s">
        <v>5328</v>
      </c>
    </row>
    <row r="32" spans="2:3">
      <c r="C32" t="s">
        <v>5327</v>
      </c>
    </row>
    <row r="33" spans="2:3">
      <c r="B33" t="s">
        <v>5326</v>
      </c>
    </row>
    <row r="34" spans="2:3">
      <c r="C34" t="s">
        <v>5325</v>
      </c>
    </row>
    <row r="35" spans="2:3">
      <c r="C35" t="s">
        <v>5324</v>
      </c>
    </row>
    <row r="60" spans="2:3">
      <c r="B60" t="s">
        <v>5323</v>
      </c>
    </row>
    <row r="61" spans="2:3">
      <c r="C61" t="s">
        <v>5322</v>
      </c>
    </row>
    <row r="62" spans="2:3">
      <c r="C62" t="s">
        <v>5321</v>
      </c>
    </row>
    <row r="63" spans="2:3">
      <c r="C63" s="2" t="s">
        <v>5320</v>
      </c>
    </row>
    <row r="64" spans="2:3">
      <c r="C64" t="s">
        <v>5319</v>
      </c>
    </row>
    <row r="65" spans="1:5">
      <c r="B65" t="s">
        <v>190</v>
      </c>
    </row>
    <row r="66" spans="1:5">
      <c r="C66" t="s">
        <v>5318</v>
      </c>
    </row>
    <row r="67" spans="1:5">
      <c r="C67" t="s">
        <v>5317</v>
      </c>
    </row>
    <row r="68" spans="1:5">
      <c r="C68" t="s">
        <v>5316</v>
      </c>
    </row>
    <row r="69" spans="1:5">
      <c r="A69" t="s">
        <v>4064</v>
      </c>
    </row>
    <row r="70" spans="1:5">
      <c r="B70" t="s">
        <v>4063</v>
      </c>
    </row>
    <row r="71" spans="1:5">
      <c r="C71" t="s">
        <v>4062</v>
      </c>
    </row>
    <row r="72" spans="1:5">
      <c r="C72" t="s">
        <v>4061</v>
      </c>
    </row>
    <row r="73" spans="1:5">
      <c r="C73" t="s">
        <v>4060</v>
      </c>
    </row>
    <row r="74" spans="1:5">
      <c r="C74" t="s">
        <v>4059</v>
      </c>
    </row>
    <row r="75" spans="1:5">
      <c r="C75" t="s">
        <v>3913</v>
      </c>
    </row>
    <row r="76" spans="1:5">
      <c r="D76" t="s">
        <v>4058</v>
      </c>
    </row>
    <row r="77" spans="1:5">
      <c r="E77" t="s">
        <v>4057</v>
      </c>
    </row>
    <row r="80" spans="1:5">
      <c r="D80" t="s">
        <v>1565</v>
      </c>
    </row>
    <row r="81" spans="2:6">
      <c r="E81" t="s">
        <v>4056</v>
      </c>
    </row>
    <row r="82" spans="2:6">
      <c r="E82" t="s">
        <v>4055</v>
      </c>
    </row>
    <row r="83" spans="2:6">
      <c r="F83" t="s">
        <v>4054</v>
      </c>
    </row>
    <row r="84" spans="2:6">
      <c r="F84" t="s">
        <v>4053</v>
      </c>
    </row>
    <row r="85" spans="2:6">
      <c r="F85" t="s">
        <v>4052</v>
      </c>
    </row>
    <row r="86" spans="2:6">
      <c r="E86" t="s">
        <v>4051</v>
      </c>
    </row>
    <row r="87" spans="2:6">
      <c r="F87" t="s">
        <v>4050</v>
      </c>
    </row>
    <row r="88" spans="2:6">
      <c r="F88" t="s">
        <v>4049</v>
      </c>
    </row>
    <row r="89" spans="2:6">
      <c r="F89" t="s">
        <v>4048</v>
      </c>
    </row>
    <row r="90" spans="2:6">
      <c r="F90" t="s">
        <v>4047</v>
      </c>
    </row>
    <row r="91" spans="2:6">
      <c r="F91" t="s">
        <v>4046</v>
      </c>
    </row>
    <row r="93" spans="2:6">
      <c r="B93" t="s">
        <v>4045</v>
      </c>
    </row>
    <row r="94" spans="2:6">
      <c r="C94" t="s">
        <v>4044</v>
      </c>
    </row>
    <row r="95" spans="2:6">
      <c r="C95" t="s">
        <v>4043</v>
      </c>
    </row>
    <row r="96" spans="2:6">
      <c r="C96" t="s">
        <v>4043</v>
      </c>
    </row>
    <row r="97" spans="1:4">
      <c r="C97" t="s">
        <v>4042</v>
      </c>
    </row>
    <row r="98" spans="1:4">
      <c r="C98" t="s">
        <v>4041</v>
      </c>
    </row>
    <row r="99" spans="1:4">
      <c r="B99" t="s">
        <v>2622</v>
      </c>
    </row>
    <row r="100" spans="1:4">
      <c r="C100" t="s">
        <v>9044</v>
      </c>
    </row>
    <row r="101" spans="1:4">
      <c r="D101" t="s">
        <v>9045</v>
      </c>
    </row>
    <row r="102" spans="1:4">
      <c r="D102" t="s">
        <v>9046</v>
      </c>
    </row>
    <row r="103" spans="1:4">
      <c r="D103" t="s">
        <v>9047</v>
      </c>
    </row>
    <row r="107" spans="1:4">
      <c r="A107" t="s">
        <v>3211</v>
      </c>
    </row>
    <row r="108" spans="1:4">
      <c r="B108" t="s">
        <v>3210</v>
      </c>
    </row>
    <row r="109" spans="1:4">
      <c r="B109" t="s">
        <v>3209</v>
      </c>
    </row>
    <row r="110" spans="1:4">
      <c r="B110" t="s">
        <v>3208</v>
      </c>
    </row>
    <row r="111" spans="1:4">
      <c r="B111" t="s">
        <v>3207</v>
      </c>
    </row>
    <row r="112" spans="1:4">
      <c r="B112" t="s">
        <v>3206</v>
      </c>
    </row>
    <row r="113" spans="2:3">
      <c r="B113" t="s">
        <v>3205</v>
      </c>
    </row>
    <row r="114" spans="2:3">
      <c r="C114" t="s">
        <v>3204</v>
      </c>
    </row>
    <row r="115" spans="2:3">
      <c r="C115" t="s">
        <v>3203</v>
      </c>
    </row>
    <row r="116" spans="2:3">
      <c r="C116" t="s">
        <v>3202</v>
      </c>
    </row>
    <row r="117" spans="2:3">
      <c r="C117" t="s">
        <v>3201</v>
      </c>
    </row>
    <row r="118" spans="2:3" ht="17.25">
      <c r="B118" t="s">
        <v>3200</v>
      </c>
    </row>
    <row r="119" spans="2:3">
      <c r="C119" t="s">
        <v>3199</v>
      </c>
    </row>
    <row r="136" spans="3:6">
      <c r="F136" t="s">
        <v>3198</v>
      </c>
    </row>
    <row r="142" spans="3:6">
      <c r="C142" t="s">
        <v>3197</v>
      </c>
    </row>
    <row r="143" spans="3:6" ht="17.25">
      <c r="C143" t="s">
        <v>3196</v>
      </c>
    </row>
    <row r="144" spans="3:6">
      <c r="D144" t="s">
        <v>3195</v>
      </c>
    </row>
    <row r="145" spans="1:4">
      <c r="D145" t="s">
        <v>3194</v>
      </c>
    </row>
    <row r="147" spans="1:4">
      <c r="A147" t="s">
        <v>3193</v>
      </c>
    </row>
    <row r="148" spans="1:4">
      <c r="B148" t="s">
        <v>3192</v>
      </c>
    </row>
    <row r="149" spans="1:4" ht="17.25">
      <c r="B149" t="s">
        <v>3191</v>
      </c>
    </row>
    <row r="150" spans="1:4">
      <c r="A150" t="s">
        <v>3190</v>
      </c>
    </row>
    <row r="151" spans="1:4" ht="17.25">
      <c r="B151" t="s">
        <v>3189</v>
      </c>
    </row>
    <row r="152" spans="1:4">
      <c r="B152" t="s">
        <v>3188</v>
      </c>
    </row>
    <row r="156" spans="1:4">
      <c r="B156" t="s">
        <v>3187</v>
      </c>
    </row>
    <row r="157" spans="1:4">
      <c r="C157" t="s">
        <v>3186</v>
      </c>
    </row>
    <row r="158" spans="1:4">
      <c r="C158" t="s">
        <v>3185</v>
      </c>
    </row>
    <row r="159" spans="1:4">
      <c r="C159" t="s">
        <v>3184</v>
      </c>
    </row>
    <row r="160" spans="1:4">
      <c r="C160" t="s">
        <v>3183</v>
      </c>
    </row>
    <row r="161" spans="2:4">
      <c r="C161" t="s">
        <v>3182</v>
      </c>
    </row>
    <row r="162" spans="2:4">
      <c r="B162" t="s">
        <v>3181</v>
      </c>
    </row>
    <row r="163" spans="2:4">
      <c r="C163" t="s">
        <v>3180</v>
      </c>
    </row>
    <row r="164" spans="2:4">
      <c r="C164" t="s">
        <v>3179</v>
      </c>
    </row>
    <row r="166" spans="2:4">
      <c r="B166" t="s">
        <v>3019</v>
      </c>
    </row>
    <row r="167" spans="2:4">
      <c r="C167" t="s">
        <v>3018</v>
      </c>
    </row>
    <row r="168" spans="2:4">
      <c r="C168" t="s">
        <v>3017</v>
      </c>
    </row>
    <row r="169" spans="2:4">
      <c r="C169" t="s">
        <v>3016</v>
      </c>
    </row>
    <row r="170" spans="2:4">
      <c r="C170" t="s">
        <v>3015</v>
      </c>
      <c r="D170" t="s">
        <v>3014</v>
      </c>
    </row>
    <row r="171" spans="2:4">
      <c r="B171" t="s">
        <v>3013</v>
      </c>
    </row>
    <row r="172" spans="2:4">
      <c r="B172" t="s">
        <v>3012</v>
      </c>
    </row>
    <row r="173" spans="2:4">
      <c r="C173" t="s">
        <v>3011</v>
      </c>
    </row>
    <row r="174" spans="2:4">
      <c r="B174" t="s">
        <v>1561</v>
      </c>
    </row>
    <row r="184" spans="1:5">
      <c r="A184" t="s">
        <v>3178</v>
      </c>
    </row>
    <row r="185" spans="1:5">
      <c r="B185" t="s">
        <v>3177</v>
      </c>
    </row>
    <row r="186" spans="1:5">
      <c r="B186" t="s">
        <v>3176</v>
      </c>
    </row>
    <row r="187" spans="1:5">
      <c r="E187" t="s">
        <v>3175</v>
      </c>
    </row>
    <row r="188" spans="1:5">
      <c r="E188" t="s">
        <v>3174</v>
      </c>
    </row>
    <row r="189" spans="1:5">
      <c r="E189" s="2" t="s">
        <v>3173</v>
      </c>
    </row>
    <row r="190" spans="1:5">
      <c r="E190" t="s">
        <v>3172</v>
      </c>
    </row>
    <row r="191" spans="1:5">
      <c r="E191" t="s">
        <v>3171</v>
      </c>
    </row>
    <row r="197" spans="1:1">
      <c r="A197" t="s">
        <v>3170</v>
      </c>
    </row>
    <row r="198" spans="1:1">
      <c r="A198" t="s">
        <v>3169</v>
      </c>
    </row>
    <row r="216" spans="1:1">
      <c r="A216" t="s">
        <v>3132</v>
      </c>
    </row>
    <row r="217" spans="1:1">
      <c r="A217" t="s">
        <v>3131</v>
      </c>
    </row>
    <row r="218" spans="1:1">
      <c r="A218" t="s">
        <v>2426</v>
      </c>
    </row>
    <row r="227" spans="2:3">
      <c r="B227" t="s">
        <v>3130</v>
      </c>
    </row>
    <row r="228" spans="2:3">
      <c r="C228" t="s">
        <v>3129</v>
      </c>
    </row>
    <row r="229" spans="2:3">
      <c r="C229" t="s">
        <v>3128</v>
      </c>
    </row>
    <row r="230" spans="2:3">
      <c r="C230" t="s">
        <v>3127</v>
      </c>
    </row>
    <row r="231" spans="2:3">
      <c r="B231" t="s">
        <v>3126</v>
      </c>
    </row>
    <row r="232" spans="2:3">
      <c r="C232" t="s">
        <v>3125</v>
      </c>
    </row>
    <row r="233" spans="2:3">
      <c r="C233" t="s">
        <v>3124</v>
      </c>
    </row>
    <row r="235" spans="2:3">
      <c r="B235" t="s">
        <v>3123</v>
      </c>
    </row>
    <row r="236" spans="2:3">
      <c r="C236" t="s">
        <v>3122</v>
      </c>
    </row>
    <row r="237" spans="2:3">
      <c r="C237" t="s">
        <v>3121</v>
      </c>
    </row>
    <row r="238" spans="2:3">
      <c r="C238" t="s">
        <v>3120</v>
      </c>
    </row>
    <row r="239" spans="2:3">
      <c r="C239" t="s">
        <v>3119</v>
      </c>
    </row>
    <row r="240" spans="2:3">
      <c r="C240" t="s">
        <v>3118</v>
      </c>
    </row>
    <row r="246" spans="3:4">
      <c r="C246" s="2" t="s">
        <v>3117</v>
      </c>
    </row>
    <row r="247" spans="3:4">
      <c r="C247" t="s">
        <v>3116</v>
      </c>
    </row>
    <row r="248" spans="3:4">
      <c r="C248" t="s">
        <v>3115</v>
      </c>
    </row>
    <row r="249" spans="3:4">
      <c r="C249" t="s">
        <v>3114</v>
      </c>
    </row>
    <row r="250" spans="3:4">
      <c r="C250" t="s">
        <v>3113</v>
      </c>
    </row>
    <row r="251" spans="3:4">
      <c r="C251" t="s">
        <v>3112</v>
      </c>
    </row>
    <row r="252" spans="3:4">
      <c r="C252" t="s">
        <v>3111</v>
      </c>
    </row>
    <row r="253" spans="3:4">
      <c r="C253" t="s">
        <v>3110</v>
      </c>
    </row>
    <row r="254" spans="3:4">
      <c r="C254" t="s">
        <v>3109</v>
      </c>
    </row>
    <row r="255" spans="3:4">
      <c r="D255" t="s">
        <v>3108</v>
      </c>
    </row>
    <row r="256" spans="3:4">
      <c r="D256" t="s">
        <v>3107</v>
      </c>
    </row>
    <row r="257" spans="4:5">
      <c r="D257" t="s">
        <v>3106</v>
      </c>
    </row>
    <row r="258" spans="4:5">
      <c r="D258" t="s">
        <v>3105</v>
      </c>
    </row>
    <row r="259" spans="4:5">
      <c r="E259" t="s">
        <v>3104</v>
      </c>
    </row>
    <row r="260" spans="4:5">
      <c r="E260" t="s">
        <v>3103</v>
      </c>
    </row>
    <row r="261" spans="4:5">
      <c r="E261" t="s">
        <v>3102</v>
      </c>
    </row>
    <row r="262" spans="4:5">
      <c r="E262" t="s">
        <v>3101</v>
      </c>
    </row>
    <row r="263" spans="4:5">
      <c r="E263" t="s">
        <v>3100</v>
      </c>
    </row>
    <row r="264" spans="4:5">
      <c r="E264" t="s">
        <v>3099</v>
      </c>
    </row>
    <row r="265" spans="4:5">
      <c r="D265" t="s">
        <v>3098</v>
      </c>
    </row>
    <row r="266" spans="4:5">
      <c r="E266" t="s">
        <v>3097</v>
      </c>
    </row>
    <row r="267" spans="4:5">
      <c r="E267" t="s">
        <v>3096</v>
      </c>
    </row>
    <row r="268" spans="4:5">
      <c r="E268" t="s">
        <v>3095</v>
      </c>
    </row>
    <row r="269" spans="4:5">
      <c r="E269" t="s">
        <v>3094</v>
      </c>
    </row>
    <row r="270" spans="4:5">
      <c r="D270" t="s">
        <v>3093</v>
      </c>
    </row>
    <row r="271" spans="4:5">
      <c r="E271" t="s">
        <v>3092</v>
      </c>
    </row>
    <row r="272" spans="4:5">
      <c r="E272" t="s">
        <v>3091</v>
      </c>
    </row>
    <row r="273" spans="2:5">
      <c r="E273" t="s">
        <v>3090</v>
      </c>
    </row>
    <row r="274" spans="2:5">
      <c r="E274" t="s">
        <v>3089</v>
      </c>
    </row>
    <row r="275" spans="2:5">
      <c r="E275" t="s">
        <v>3088</v>
      </c>
    </row>
    <row r="276" spans="2:5">
      <c r="C276" s="1" t="s">
        <v>8782</v>
      </c>
    </row>
    <row r="277" spans="2:5">
      <c r="B277" t="s">
        <v>3087</v>
      </c>
    </row>
    <row r="278" spans="2:5">
      <c r="C278" t="s">
        <v>3086</v>
      </c>
    </row>
    <row r="279" spans="2:5">
      <c r="D279" t="s">
        <v>3085</v>
      </c>
    </row>
    <row r="280" spans="2:5">
      <c r="D280" t="s">
        <v>3084</v>
      </c>
    </row>
    <row r="281" spans="2:5">
      <c r="D281" t="s">
        <v>3083</v>
      </c>
    </row>
    <row r="283" spans="2:5">
      <c r="D283" t="s">
        <v>3082</v>
      </c>
    </row>
    <row r="284" spans="2:5">
      <c r="D284" t="s">
        <v>3081</v>
      </c>
    </row>
    <row r="285" spans="2:5">
      <c r="D285" t="s">
        <v>3080</v>
      </c>
    </row>
    <row r="287" spans="2:5">
      <c r="D287" t="s">
        <v>3079</v>
      </c>
    </row>
    <row r="288" spans="2:5">
      <c r="D288" t="s">
        <v>3078</v>
      </c>
    </row>
    <row r="289" spans="3:4">
      <c r="D289" t="s">
        <v>3077</v>
      </c>
    </row>
    <row r="290" spans="3:4">
      <c r="D290" t="s">
        <v>3076</v>
      </c>
    </row>
    <row r="291" spans="3:4">
      <c r="D291" t="s">
        <v>3075</v>
      </c>
    </row>
    <row r="293" spans="3:4">
      <c r="C293" t="s">
        <v>3074</v>
      </c>
    </row>
    <row r="294" spans="3:4">
      <c r="D294" t="s">
        <v>3073</v>
      </c>
    </row>
    <row r="295" spans="3:4">
      <c r="D295" t="s">
        <v>3072</v>
      </c>
    </row>
    <row r="296" spans="3:4">
      <c r="D296" t="s">
        <v>3071</v>
      </c>
    </row>
    <row r="297" spans="3:4">
      <c r="D297" t="s">
        <v>3070</v>
      </c>
    </row>
    <row r="298" spans="3:4">
      <c r="D298" t="s">
        <v>3069</v>
      </c>
    </row>
    <row r="299" spans="3:4">
      <c r="D299" t="s">
        <v>3068</v>
      </c>
    </row>
    <row r="300" spans="3:4">
      <c r="D300" s="15" t="s">
        <v>3067</v>
      </c>
    </row>
    <row r="301" spans="3:4">
      <c r="D301" s="15" t="s">
        <v>3066</v>
      </c>
    </row>
    <row r="302" spans="3:4">
      <c r="D302" s="15" t="s">
        <v>3065</v>
      </c>
    </row>
    <row r="303" spans="3:4">
      <c r="D303" s="15" t="s">
        <v>3064</v>
      </c>
    </row>
    <row r="304" spans="3:4">
      <c r="D304" s="15" t="s">
        <v>3063</v>
      </c>
    </row>
    <row r="305" spans="2:4">
      <c r="D305" s="15" t="s">
        <v>3062</v>
      </c>
    </row>
    <row r="306" spans="2:4">
      <c r="D306" s="15" t="s">
        <v>3061</v>
      </c>
    </row>
    <row r="307" spans="2:4">
      <c r="D307" s="15" t="s">
        <v>3060</v>
      </c>
    </row>
    <row r="308" spans="2:4">
      <c r="D308" t="s">
        <v>3059</v>
      </c>
    </row>
    <row r="309" spans="2:4">
      <c r="D309" t="s">
        <v>3058</v>
      </c>
    </row>
    <row r="310" spans="2:4">
      <c r="D310" t="s">
        <v>3057</v>
      </c>
    </row>
    <row r="311" spans="2:4">
      <c r="D311" t="s">
        <v>3056</v>
      </c>
    </row>
    <row r="314" spans="2:4">
      <c r="C314" t="s">
        <v>3055</v>
      </c>
    </row>
    <row r="315" spans="2:4">
      <c r="C315" t="s">
        <v>3054</v>
      </c>
    </row>
    <row r="317" spans="2:4">
      <c r="B317" t="s">
        <v>9158</v>
      </c>
    </row>
    <row r="318" spans="2:4">
      <c r="C318" t="s">
        <v>9159</v>
      </c>
    </row>
    <row r="319" spans="2:4">
      <c r="C319" t="s">
        <v>9160</v>
      </c>
    </row>
    <row r="325" spans="2:4">
      <c r="B325" s="50" t="s">
        <v>8999</v>
      </c>
    </row>
    <row r="326" spans="2:4">
      <c r="C326" t="s">
        <v>8993</v>
      </c>
    </row>
    <row r="327" spans="2:4">
      <c r="D327" t="s">
        <v>8994</v>
      </c>
    </row>
    <row r="328" spans="2:4">
      <c r="D328" t="s">
        <v>8995</v>
      </c>
    </row>
    <row r="329" spans="2:4">
      <c r="D329" t="s">
        <v>8996</v>
      </c>
    </row>
    <row r="330" spans="2:4">
      <c r="D330" t="s">
        <v>8863</v>
      </c>
    </row>
    <row r="331" spans="2:4">
      <c r="D331" s="34" t="s">
        <v>8837</v>
      </c>
    </row>
    <row r="332" spans="2:4">
      <c r="C332" t="s">
        <v>8997</v>
      </c>
    </row>
    <row r="333" spans="2:4">
      <c r="C333" t="s">
        <v>8998</v>
      </c>
    </row>
    <row r="335" spans="2:4">
      <c r="C335" s="13"/>
    </row>
    <row r="338" spans="3:4">
      <c r="C338" s="13"/>
    </row>
    <row r="339" spans="3:4">
      <c r="C339" t="s">
        <v>4032</v>
      </c>
    </row>
    <row r="340" spans="3:4">
      <c r="D340" t="s">
        <v>4031</v>
      </c>
    </row>
    <row r="341" spans="3:4">
      <c r="D341" t="s">
        <v>4030</v>
      </c>
    </row>
    <row r="345" spans="3:4">
      <c r="D345" t="s">
        <v>4029</v>
      </c>
    </row>
    <row r="346" spans="3:4">
      <c r="D346" t="s">
        <v>4028</v>
      </c>
    </row>
    <row r="347" spans="3:4">
      <c r="D347" t="s">
        <v>4027</v>
      </c>
    </row>
    <row r="348" spans="3:4">
      <c r="D348" t="s">
        <v>4026</v>
      </c>
    </row>
    <row r="349" spans="3:4">
      <c r="D349" t="s">
        <v>4025</v>
      </c>
    </row>
    <row r="354" spans="3:5">
      <c r="D354" t="s">
        <v>4024</v>
      </c>
    </row>
    <row r="355" spans="3:5">
      <c r="E355" t="s">
        <v>4023</v>
      </c>
    </row>
    <row r="356" spans="3:5">
      <c r="E356" t="s">
        <v>4022</v>
      </c>
    </row>
    <row r="357" spans="3:5">
      <c r="D357" t="s">
        <v>4021</v>
      </c>
    </row>
    <row r="358" spans="3:5">
      <c r="D358" t="s">
        <v>4020</v>
      </c>
    </row>
    <row r="359" spans="3:5">
      <c r="D359" t="s">
        <v>4019</v>
      </c>
    </row>
    <row r="360" spans="3:5">
      <c r="D360" t="s">
        <v>4018</v>
      </c>
    </row>
    <row r="361" spans="3:5">
      <c r="C361" t="s">
        <v>4017</v>
      </c>
    </row>
    <row r="362" spans="3:5">
      <c r="D362" t="s">
        <v>4016</v>
      </c>
    </row>
    <row r="363" spans="3:5">
      <c r="D363" s="2" t="s">
        <v>3988</v>
      </c>
    </row>
    <row r="364" spans="3:5">
      <c r="D364" t="s">
        <v>4015</v>
      </c>
    </row>
    <row r="365" spans="3:5">
      <c r="D365" t="s">
        <v>4014</v>
      </c>
    </row>
    <row r="366" spans="3:5">
      <c r="D366" t="s">
        <v>4013</v>
      </c>
    </row>
    <row r="367" spans="3:5">
      <c r="E367" t="s">
        <v>4012</v>
      </c>
    </row>
    <row r="368" spans="3:5">
      <c r="D368" t="s">
        <v>4011</v>
      </c>
    </row>
    <row r="369" spans="4:6">
      <c r="D369" t="s">
        <v>4010</v>
      </c>
    </row>
    <row r="370" spans="4:6">
      <c r="E370" t="s">
        <v>4009</v>
      </c>
    </row>
    <row r="371" spans="4:6">
      <c r="E371" t="s">
        <v>4008</v>
      </c>
    </row>
    <row r="372" spans="4:6">
      <c r="E372" t="s">
        <v>4007</v>
      </c>
    </row>
    <row r="373" spans="4:6">
      <c r="E373" t="s">
        <v>4006</v>
      </c>
    </row>
    <row r="374" spans="4:6">
      <c r="E374" t="s">
        <v>4005</v>
      </c>
    </row>
    <row r="375" spans="4:6">
      <c r="E375" t="s">
        <v>3996</v>
      </c>
    </row>
    <row r="376" spans="4:6">
      <c r="D376" t="s">
        <v>4004</v>
      </c>
    </row>
    <row r="377" spans="4:6">
      <c r="E377" t="s">
        <v>4003</v>
      </c>
    </row>
    <row r="378" spans="4:6">
      <c r="E378" t="s">
        <v>4002</v>
      </c>
    </row>
    <row r="379" spans="4:6">
      <c r="F379" t="s">
        <v>4001</v>
      </c>
    </row>
    <row r="380" spans="4:6">
      <c r="F380" t="s">
        <v>4000</v>
      </c>
    </row>
    <row r="381" spans="4:6">
      <c r="F381" t="s">
        <v>3999</v>
      </c>
    </row>
    <row r="382" spans="4:6">
      <c r="E382" t="s">
        <v>3998</v>
      </c>
    </row>
    <row r="383" spans="4:6">
      <c r="E383" t="s">
        <v>3997</v>
      </c>
    </row>
    <row r="384" spans="4:6">
      <c r="E384" t="s">
        <v>3996</v>
      </c>
    </row>
    <row r="385" spans="3:4">
      <c r="C385" t="s">
        <v>3995</v>
      </c>
    </row>
    <row r="386" spans="3:4">
      <c r="D386" t="s">
        <v>3994</v>
      </c>
    </row>
    <row r="409" spans="3:4">
      <c r="D409" t="s">
        <v>3993</v>
      </c>
    </row>
    <row r="410" spans="3:4">
      <c r="D410" t="s">
        <v>3992</v>
      </c>
    </row>
    <row r="411" spans="3:4">
      <c r="C411" t="s">
        <v>3991</v>
      </c>
    </row>
    <row r="442" spans="3:4">
      <c r="C442" t="s">
        <v>3990</v>
      </c>
    </row>
    <row r="443" spans="3:4">
      <c r="D443" t="s">
        <v>3989</v>
      </c>
    </row>
    <row r="444" spans="3:4">
      <c r="D444" t="s">
        <v>3988</v>
      </c>
    </row>
    <row r="445" spans="3:4">
      <c r="C445" t="s">
        <v>3987</v>
      </c>
    </row>
    <row r="460" spans="3:5">
      <c r="C460" t="s">
        <v>3986</v>
      </c>
    </row>
    <row r="461" spans="3:5">
      <c r="C461" t="s">
        <v>3985</v>
      </c>
      <c r="D461" t="s">
        <v>9080</v>
      </c>
    </row>
    <row r="462" spans="3:5">
      <c r="D462" t="s">
        <v>9081</v>
      </c>
    </row>
    <row r="463" spans="3:5">
      <c r="E463" t="s">
        <v>9082</v>
      </c>
    </row>
    <row r="464" spans="3:5">
      <c r="D464" t="s">
        <v>6699</v>
      </c>
    </row>
    <row r="465" spans="4:5">
      <c r="E465" t="s">
        <v>9084</v>
      </c>
    </row>
    <row r="466" spans="4:5">
      <c r="E466" t="s">
        <v>9085</v>
      </c>
    </row>
    <row r="467" spans="4:5">
      <c r="E467" t="s">
        <v>9086</v>
      </c>
    </row>
    <row r="468" spans="4:5">
      <c r="E468" t="s">
        <v>9083</v>
      </c>
    </row>
    <row r="469" spans="4:5">
      <c r="E469" t="s">
        <v>9087</v>
      </c>
    </row>
    <row r="470" spans="4:5">
      <c r="E470" t="s">
        <v>9088</v>
      </c>
    </row>
    <row r="471" spans="4:5">
      <c r="D471" t="s">
        <v>9091</v>
      </c>
    </row>
    <row r="472" spans="4:5">
      <c r="E472" t="s">
        <v>9092</v>
      </c>
    </row>
    <row r="473" spans="4:5">
      <c r="D473" t="s">
        <v>3356</v>
      </c>
    </row>
    <row r="474" spans="4:5">
      <c r="E474" t="s">
        <v>9093</v>
      </c>
    </row>
    <row r="475" spans="4:5">
      <c r="E475" t="s">
        <v>9094</v>
      </c>
    </row>
    <row r="476" spans="4:5">
      <c r="E476" t="s">
        <v>9095</v>
      </c>
    </row>
    <row r="477" spans="4:5">
      <c r="E477" t="s">
        <v>9096</v>
      </c>
    </row>
    <row r="478" spans="4:5">
      <c r="D478" t="s">
        <v>9099</v>
      </c>
    </row>
    <row r="479" spans="4:5">
      <c r="E479" t="s">
        <v>9100</v>
      </c>
    </row>
    <row r="480" spans="4:5">
      <c r="E480" t="s">
        <v>9101</v>
      </c>
    </row>
    <row r="481" spans="4:5">
      <c r="E481" t="s">
        <v>9102</v>
      </c>
    </row>
    <row r="482" spans="4:5">
      <c r="E482" t="s">
        <v>9103</v>
      </c>
    </row>
    <row r="483" spans="4:5">
      <c r="D483" t="s">
        <v>4370</v>
      </c>
    </row>
    <row r="484" spans="4:5">
      <c r="E484" t="s">
        <v>9105</v>
      </c>
    </row>
    <row r="485" spans="4:5">
      <c r="E485" t="s">
        <v>9106</v>
      </c>
    </row>
    <row r="486" spans="4:5">
      <c r="E486" t="s">
        <v>9107</v>
      </c>
    </row>
    <row r="487" spans="4:5">
      <c r="E487" t="s">
        <v>9108</v>
      </c>
    </row>
    <row r="488" spans="4:5">
      <c r="E488" t="s">
        <v>9109</v>
      </c>
    </row>
    <row r="489" spans="4:5">
      <c r="E489" t="s">
        <v>9110</v>
      </c>
    </row>
    <row r="490" spans="4:5">
      <c r="D490" t="s">
        <v>9104</v>
      </c>
    </row>
    <row r="491" spans="4:5">
      <c r="E491" t="s">
        <v>9111</v>
      </c>
    </row>
    <row r="492" spans="4:5">
      <c r="E492" t="s">
        <v>9112</v>
      </c>
    </row>
    <row r="493" spans="4:5">
      <c r="E493" t="s">
        <v>9113</v>
      </c>
    </row>
    <row r="494" spans="4:5">
      <c r="E494" t="s">
        <v>9114</v>
      </c>
    </row>
    <row r="495" spans="4:5">
      <c r="D495" t="s">
        <v>9089</v>
      </c>
    </row>
    <row r="496" spans="4:5">
      <c r="E496" s="2" t="s">
        <v>9090</v>
      </c>
    </row>
    <row r="497" spans="3:5">
      <c r="E497" s="2"/>
    </row>
    <row r="498" spans="3:5">
      <c r="E498" s="2"/>
    </row>
    <row r="499" spans="3:5">
      <c r="E499" s="2"/>
    </row>
    <row r="500" spans="3:5">
      <c r="E500" s="2"/>
    </row>
    <row r="501" spans="3:5">
      <c r="E501" s="2"/>
    </row>
    <row r="502" spans="3:5">
      <c r="E502" s="2"/>
    </row>
    <row r="503" spans="3:5">
      <c r="E503" s="2"/>
    </row>
    <row r="504" spans="3:5">
      <c r="E504" s="2"/>
    </row>
    <row r="505" spans="3:5">
      <c r="E505" s="2"/>
    </row>
    <row r="506" spans="3:5">
      <c r="E506" s="2"/>
    </row>
    <row r="507" spans="3:5">
      <c r="E507" s="2"/>
    </row>
    <row r="508" spans="3:5">
      <c r="E508" s="2"/>
    </row>
    <row r="509" spans="3:5">
      <c r="E509" s="2"/>
    </row>
    <row r="510" spans="3:5">
      <c r="E510" s="2"/>
    </row>
    <row r="511" spans="3:5">
      <c r="C511" s="3" t="s">
        <v>3984</v>
      </c>
    </row>
    <row r="512" spans="3:5">
      <c r="D512" t="s">
        <v>3983</v>
      </c>
    </row>
    <row r="513" spans="4:5">
      <c r="D513" t="s">
        <v>3982</v>
      </c>
    </row>
    <row r="514" spans="4:5">
      <c r="D514" t="s">
        <v>3981</v>
      </c>
    </row>
    <row r="515" spans="4:5">
      <c r="D515" t="s">
        <v>3980</v>
      </c>
    </row>
    <row r="516" spans="4:5">
      <c r="D516" t="s">
        <v>3979</v>
      </c>
    </row>
    <row r="517" spans="4:5">
      <c r="D517" t="s">
        <v>3978</v>
      </c>
    </row>
    <row r="518" spans="4:5">
      <c r="D518" t="s">
        <v>3977</v>
      </c>
    </row>
    <row r="519" spans="4:5">
      <c r="D519" t="s">
        <v>3976</v>
      </c>
    </row>
    <row r="520" spans="4:5">
      <c r="D520" t="s">
        <v>3975</v>
      </c>
    </row>
    <row r="521" spans="4:5">
      <c r="D521" t="s">
        <v>3974</v>
      </c>
    </row>
    <row r="522" spans="4:5">
      <c r="D522" t="s">
        <v>3973</v>
      </c>
    </row>
    <row r="523" spans="4:5">
      <c r="D523" t="s">
        <v>3972</v>
      </c>
    </row>
    <row r="524" spans="4:5">
      <c r="D524" t="s">
        <v>2313</v>
      </c>
    </row>
    <row r="525" spans="4:5">
      <c r="E525" t="s">
        <v>3971</v>
      </c>
    </row>
    <row r="531" spans="16:16">
      <c r="P531" t="s">
        <v>3970</v>
      </c>
    </row>
    <row r="532" spans="16:16">
      <c r="P532" t="s">
        <v>3969</v>
      </c>
    </row>
    <row r="545" spans="4:5">
      <c r="D545" t="s">
        <v>3968</v>
      </c>
    </row>
    <row r="546" spans="4:5">
      <c r="E546" t="s">
        <v>3967</v>
      </c>
    </row>
    <row r="550" spans="4:5">
      <c r="D550" t="s">
        <v>3966</v>
      </c>
    </row>
    <row r="551" spans="4:5">
      <c r="D551" t="s">
        <v>3965</v>
      </c>
    </row>
    <row r="552" spans="4:5">
      <c r="D552" t="s">
        <v>3964</v>
      </c>
    </row>
    <row r="553" spans="4:5">
      <c r="D553" t="s">
        <v>3963</v>
      </c>
    </row>
    <row r="554" spans="4:5">
      <c r="D554" t="s">
        <v>3962</v>
      </c>
    </row>
    <row r="555" spans="4:5">
      <c r="D555" t="s">
        <v>3961</v>
      </c>
    </row>
    <row r="556" spans="4:5">
      <c r="D556" t="s">
        <v>3960</v>
      </c>
    </row>
    <row r="557" spans="4:5">
      <c r="D557" t="s">
        <v>3959</v>
      </c>
    </row>
    <row r="565" spans="3:4" ht="13.5" customHeight="1"/>
    <row r="569" spans="3:4">
      <c r="C569" t="s">
        <v>3958</v>
      </c>
    </row>
    <row r="570" spans="3:4">
      <c r="D570" t="s">
        <v>3957</v>
      </c>
    </row>
    <row r="571" spans="3:4">
      <c r="D571" t="s">
        <v>3956</v>
      </c>
    </row>
    <row r="572" spans="3:4">
      <c r="D572" t="s">
        <v>3955</v>
      </c>
    </row>
    <row r="573" spans="3:4">
      <c r="D573" t="s">
        <v>3954</v>
      </c>
    </row>
    <row r="574" spans="3:4">
      <c r="D574" t="s">
        <v>3953</v>
      </c>
    </row>
    <row r="575" spans="3:4">
      <c r="D575" t="s">
        <v>3952</v>
      </c>
    </row>
    <row r="576" spans="3:4">
      <c r="D576" t="s">
        <v>3951</v>
      </c>
    </row>
    <row r="577" spans="3:5">
      <c r="D577" t="s">
        <v>3950</v>
      </c>
    </row>
    <row r="578" spans="3:5">
      <c r="D578" t="s">
        <v>3949</v>
      </c>
    </row>
    <row r="579" spans="3:5">
      <c r="D579" t="s">
        <v>3948</v>
      </c>
    </row>
    <row r="580" spans="3:5">
      <c r="E580" t="s">
        <v>3947</v>
      </c>
    </row>
    <row r="581" spans="3:5">
      <c r="E581" t="s">
        <v>3946</v>
      </c>
    </row>
    <row r="582" spans="3:5">
      <c r="E582" t="s">
        <v>3945</v>
      </c>
    </row>
    <row r="583" spans="3:5">
      <c r="E583" t="s">
        <v>3944</v>
      </c>
    </row>
    <row r="584" spans="3:5">
      <c r="D584" t="s">
        <v>3943</v>
      </c>
    </row>
    <row r="585" spans="3:5">
      <c r="D585" t="s">
        <v>3942</v>
      </c>
    </row>
    <row r="586" spans="3:5">
      <c r="D586" t="s">
        <v>3941</v>
      </c>
    </row>
    <row r="587" spans="3:5">
      <c r="C587" t="s">
        <v>9115</v>
      </c>
    </row>
    <row r="588" spans="3:5">
      <c r="D588" t="s">
        <v>9116</v>
      </c>
    </row>
    <row r="589" spans="3:5">
      <c r="D589" t="s">
        <v>9117</v>
      </c>
    </row>
    <row r="590" spans="3:5">
      <c r="D590" t="s">
        <v>9118</v>
      </c>
    </row>
    <row r="591" spans="3:5">
      <c r="D591" t="s">
        <v>9119</v>
      </c>
    </row>
    <row r="592" spans="3:5">
      <c r="D592" t="s">
        <v>9120</v>
      </c>
    </row>
    <row r="593" spans="3:5">
      <c r="D593" t="s">
        <v>9121</v>
      </c>
    </row>
    <row r="594" spans="3:5">
      <c r="C594" t="s">
        <v>9122</v>
      </c>
    </row>
    <row r="597" spans="3:5">
      <c r="C597" t="s">
        <v>1434</v>
      </c>
    </row>
    <row r="598" spans="3:5">
      <c r="D598" t="s">
        <v>9123</v>
      </c>
    </row>
    <row r="599" spans="3:5">
      <c r="D599" t="s">
        <v>9124</v>
      </c>
    </row>
    <row r="600" spans="3:5">
      <c r="D600" t="s">
        <v>9125</v>
      </c>
    </row>
    <row r="601" spans="3:5">
      <c r="D601" t="s">
        <v>9126</v>
      </c>
    </row>
    <row r="602" spans="3:5">
      <c r="E602" t="s">
        <v>9127</v>
      </c>
    </row>
    <row r="603" spans="3:5">
      <c r="D603" t="s">
        <v>9128</v>
      </c>
    </row>
    <row r="604" spans="3:5">
      <c r="E604" s="90" t="s">
        <v>9129</v>
      </c>
    </row>
    <row r="605" spans="3:5">
      <c r="E605" s="90" t="s">
        <v>9130</v>
      </c>
    </row>
    <row r="606" spans="3:5">
      <c r="E606" s="90" t="s">
        <v>9131</v>
      </c>
    </row>
    <row r="607" spans="3:5">
      <c r="E607" s="90" t="s">
        <v>9132</v>
      </c>
    </row>
    <row r="608" spans="3:5">
      <c r="E608" s="90" t="s">
        <v>9133</v>
      </c>
    </row>
    <row r="609" spans="3:5">
      <c r="E609" t="s">
        <v>9134</v>
      </c>
    </row>
    <row r="610" spans="3:5">
      <c r="E610" t="s">
        <v>9135</v>
      </c>
    </row>
    <row r="611" spans="3:5">
      <c r="E611" t="s">
        <v>9136</v>
      </c>
    </row>
    <row r="621" spans="3:5">
      <c r="C621" t="s">
        <v>3940</v>
      </c>
    </row>
    <row r="622" spans="3:5">
      <c r="C622" t="s">
        <v>3939</v>
      </c>
    </row>
    <row r="623" spans="3:5">
      <c r="D623" t="s">
        <v>3938</v>
      </c>
    </row>
    <row r="624" spans="3:5">
      <c r="C624" t="s">
        <v>3937</v>
      </c>
    </row>
    <row r="625" spans="4:10">
      <c r="D625" t="s">
        <v>3936</v>
      </c>
    </row>
    <row r="626" spans="4:10">
      <c r="D626" t="s">
        <v>3935</v>
      </c>
    </row>
    <row r="627" spans="4:10">
      <c r="D627" t="s">
        <v>3934</v>
      </c>
    </row>
    <row r="628" spans="4:10">
      <c r="D628" t="s">
        <v>3933</v>
      </c>
    </row>
    <row r="629" spans="4:10">
      <c r="D629" t="s">
        <v>3932</v>
      </c>
    </row>
    <row r="630" spans="4:10">
      <c r="D630">
        <v>1</v>
      </c>
      <c r="I630" t="s">
        <v>3931</v>
      </c>
      <c r="J630">
        <v>10</v>
      </c>
    </row>
    <row r="631" spans="4:10">
      <c r="I631" t="s">
        <v>3930</v>
      </c>
      <c r="J631">
        <v>20</v>
      </c>
    </row>
    <row r="632" spans="4:10">
      <c r="I632" t="s">
        <v>3929</v>
      </c>
      <c r="J632">
        <f>10/30</f>
        <v>0.33333333333333331</v>
      </c>
    </row>
    <row r="633" spans="4:10">
      <c r="I633" t="s">
        <v>3928</v>
      </c>
      <c r="J633" t="s">
        <v>3927</v>
      </c>
    </row>
    <row r="634" spans="4:10">
      <c r="J634" t="s">
        <v>3926</v>
      </c>
    </row>
    <row r="635" spans="4:10">
      <c r="D635">
        <v>2</v>
      </c>
      <c r="J635">
        <f>4/30</f>
        <v>0.13333333333333333</v>
      </c>
    </row>
    <row r="636" spans="4:10">
      <c r="I636" t="s">
        <v>3925</v>
      </c>
      <c r="J636" t="s">
        <v>3924</v>
      </c>
    </row>
    <row r="637" spans="4:10">
      <c r="J637">
        <f>3/10</f>
        <v>0.3</v>
      </c>
    </row>
    <row r="640" spans="4:10">
      <c r="D640">
        <v>3</v>
      </c>
    </row>
    <row r="642" spans="2:4">
      <c r="D642" t="s">
        <v>3923</v>
      </c>
    </row>
    <row r="645" spans="2:4">
      <c r="D645" t="s">
        <v>3922</v>
      </c>
    </row>
    <row r="651" spans="2:4">
      <c r="B651" t="s">
        <v>3921</v>
      </c>
    </row>
    <row r="655" spans="2:4">
      <c r="B655" t="s">
        <v>3920</v>
      </c>
    </row>
    <row r="656" spans="2:4">
      <c r="C656" t="s">
        <v>3919</v>
      </c>
    </row>
    <row r="657" spans="3:5">
      <c r="C657" t="s">
        <v>3918</v>
      </c>
    </row>
    <row r="658" spans="3:5">
      <c r="C658" t="s">
        <v>3917</v>
      </c>
    </row>
    <row r="659" spans="3:5">
      <c r="C659" t="s">
        <v>3916</v>
      </c>
    </row>
    <row r="660" spans="3:5">
      <c r="C660" t="s">
        <v>3915</v>
      </c>
    </row>
    <row r="661" spans="3:5">
      <c r="C661" t="s">
        <v>3914</v>
      </c>
    </row>
    <row r="662" spans="3:5">
      <c r="C662" t="s">
        <v>3913</v>
      </c>
    </row>
    <row r="663" spans="3:5">
      <c r="D663" t="s">
        <v>2921</v>
      </c>
    </row>
    <row r="664" spans="3:5">
      <c r="E664" t="s">
        <v>3912</v>
      </c>
    </row>
    <row r="665" spans="3:5">
      <c r="E665" t="s">
        <v>3911</v>
      </c>
    </row>
    <row r="666" spans="3:5">
      <c r="D666" t="s">
        <v>3910</v>
      </c>
    </row>
    <row r="667" spans="3:5">
      <c r="E667" t="s">
        <v>3909</v>
      </c>
    </row>
    <row r="668" spans="3:5">
      <c r="E668" t="s">
        <v>3908</v>
      </c>
    </row>
    <row r="669" spans="3:5">
      <c r="E669" t="s">
        <v>3907</v>
      </c>
    </row>
    <row r="670" spans="3:5">
      <c r="E670" t="s">
        <v>3906</v>
      </c>
    </row>
    <row r="671" spans="3:5">
      <c r="E671" t="s">
        <v>3905</v>
      </c>
    </row>
    <row r="672" spans="3:5">
      <c r="D672" t="s">
        <v>3904</v>
      </c>
    </row>
    <row r="673" spans="4:5">
      <c r="E673" t="s">
        <v>3903</v>
      </c>
    </row>
    <row r="674" spans="4:5">
      <c r="E674" t="s">
        <v>3902</v>
      </c>
    </row>
    <row r="675" spans="4:5">
      <c r="E675" t="s">
        <v>3901</v>
      </c>
    </row>
    <row r="676" spans="4:5">
      <c r="E676" t="s">
        <v>3900</v>
      </c>
    </row>
    <row r="677" spans="4:5">
      <c r="D677" t="s">
        <v>3899</v>
      </c>
    </row>
    <row r="678" spans="4:5">
      <c r="E678" t="s">
        <v>3898</v>
      </c>
    </row>
    <row r="679" spans="4:5">
      <c r="E679" t="s">
        <v>3897</v>
      </c>
    </row>
    <row r="680" spans="4:5">
      <c r="E680" t="s">
        <v>3896</v>
      </c>
    </row>
    <row r="681" spans="4:5">
      <c r="E681" t="s">
        <v>3895</v>
      </c>
    </row>
    <row r="682" spans="4:5">
      <c r="E682" t="s">
        <v>3894</v>
      </c>
    </row>
    <row r="683" spans="4:5">
      <c r="E683" t="s">
        <v>3893</v>
      </c>
    </row>
    <row r="684" spans="4:5">
      <c r="D684" t="s">
        <v>3892</v>
      </c>
    </row>
    <row r="685" spans="4:5">
      <c r="E685" t="s">
        <v>3891</v>
      </c>
    </row>
    <row r="686" spans="4:5">
      <c r="E686" t="s">
        <v>3890</v>
      </c>
    </row>
    <row r="687" spans="4:5">
      <c r="E687" t="s">
        <v>3889</v>
      </c>
    </row>
    <row r="688" spans="4:5">
      <c r="E688" t="s">
        <v>3888</v>
      </c>
    </row>
    <row r="692" spans="2:4">
      <c r="D692" t="s">
        <v>3825</v>
      </c>
    </row>
    <row r="693" spans="2:4">
      <c r="D693" t="s">
        <v>3887</v>
      </c>
    </row>
    <row r="694" spans="2:4">
      <c r="B694" t="s">
        <v>1941</v>
      </c>
    </row>
    <row r="695" spans="2:4">
      <c r="C695" t="s">
        <v>3886</v>
      </c>
    </row>
    <row r="696" spans="2:4">
      <c r="C696" t="s">
        <v>3885</v>
      </c>
    </row>
    <row r="697" spans="2:4">
      <c r="C697" t="s">
        <v>3884</v>
      </c>
    </row>
    <row r="698" spans="2:4">
      <c r="C698" t="s">
        <v>3883</v>
      </c>
    </row>
    <row r="699" spans="2:4">
      <c r="C699" t="s">
        <v>3882</v>
      </c>
    </row>
    <row r="700" spans="2:4">
      <c r="C700" t="s">
        <v>2408</v>
      </c>
    </row>
    <row r="701" spans="2:4">
      <c r="C701" t="s">
        <v>3881</v>
      </c>
    </row>
    <row r="702" spans="2:4">
      <c r="C702" t="s">
        <v>3880</v>
      </c>
    </row>
    <row r="703" spans="2:4">
      <c r="C703" t="s">
        <v>3879</v>
      </c>
    </row>
    <row r="704" spans="2:4">
      <c r="D704" t="s">
        <v>3878</v>
      </c>
    </row>
    <row r="705" spans="3:12">
      <c r="D705" t="s">
        <v>3877</v>
      </c>
    </row>
    <row r="706" spans="3:12">
      <c r="D706" t="s">
        <v>3876</v>
      </c>
    </row>
    <row r="707" spans="3:12">
      <c r="D707" t="s">
        <v>3875</v>
      </c>
    </row>
    <row r="708" spans="3:12">
      <c r="C708" t="s">
        <v>3874</v>
      </c>
    </row>
    <row r="709" spans="3:12">
      <c r="D709" s="1" t="s">
        <v>3873</v>
      </c>
    </row>
    <row r="710" spans="3:12">
      <c r="D710" s="1" t="s">
        <v>3872</v>
      </c>
    </row>
    <row r="711" spans="3:12">
      <c r="C711" t="s">
        <v>3871</v>
      </c>
    </row>
    <row r="712" spans="3:12">
      <c r="D712" t="s">
        <v>3870</v>
      </c>
    </row>
    <row r="713" spans="3:12">
      <c r="D713" t="s">
        <v>3869</v>
      </c>
    </row>
    <row r="714" spans="3:12">
      <c r="D714" t="s">
        <v>3868</v>
      </c>
    </row>
    <row r="715" spans="3:12">
      <c r="D715" t="s">
        <v>3867</v>
      </c>
    </row>
    <row r="716" spans="3:12">
      <c r="D716" t="s">
        <v>3866</v>
      </c>
    </row>
    <row r="717" spans="3:12">
      <c r="D717" t="s">
        <v>3865</v>
      </c>
    </row>
    <row r="718" spans="3:12">
      <c r="L718" t="s">
        <v>3864</v>
      </c>
    </row>
    <row r="719" spans="3:12">
      <c r="L719" t="s">
        <v>3863</v>
      </c>
    </row>
    <row r="720" spans="3:12">
      <c r="L720" t="s">
        <v>3862</v>
      </c>
    </row>
    <row r="721" spans="12:12">
      <c r="L721" t="s">
        <v>3861</v>
      </c>
    </row>
    <row r="738" spans="3:4">
      <c r="C738" t="s">
        <v>3860</v>
      </c>
    </row>
    <row r="751" spans="3:4">
      <c r="D751" t="s">
        <v>3859</v>
      </c>
    </row>
    <row r="752" spans="3:4">
      <c r="D752" t="s">
        <v>3858</v>
      </c>
    </row>
    <row r="753" spans="3:6">
      <c r="D753" t="s">
        <v>3857</v>
      </c>
    </row>
    <row r="764" spans="3:6">
      <c r="D764" t="s">
        <v>3856</v>
      </c>
    </row>
    <row r="765" spans="3:6">
      <c r="D765" t="s">
        <v>3855</v>
      </c>
    </row>
    <row r="766" spans="3:6">
      <c r="C766" s="18" t="s">
        <v>3854</v>
      </c>
      <c r="D766" s="18"/>
      <c r="E766" s="18"/>
      <c r="F766" s="17" t="s">
        <v>3853</v>
      </c>
    </row>
    <row r="767" spans="3:6">
      <c r="C767" t="s">
        <v>3852</v>
      </c>
      <c r="F767" s="16" t="s">
        <v>3851</v>
      </c>
    </row>
    <row r="768" spans="3:6">
      <c r="C768" t="s">
        <v>3850</v>
      </c>
      <c r="F768" s="16" t="s">
        <v>3849</v>
      </c>
    </row>
    <row r="769" spans="1:6">
      <c r="F769" s="16" t="s">
        <v>3848</v>
      </c>
    </row>
    <row r="772" spans="1:6">
      <c r="A772" t="s">
        <v>3847</v>
      </c>
    </row>
    <row r="773" spans="1:6">
      <c r="B773" t="s">
        <v>3846</v>
      </c>
    </row>
    <row r="774" spans="1:6">
      <c r="C774" t="s">
        <v>3845</v>
      </c>
    </row>
    <row r="775" spans="1:6">
      <c r="C775" t="s">
        <v>3844</v>
      </c>
    </row>
    <row r="776" spans="1:6">
      <c r="C776" t="s">
        <v>3843</v>
      </c>
    </row>
    <row r="777" spans="1:6">
      <c r="C777" t="s">
        <v>3842</v>
      </c>
    </row>
    <row r="778" spans="1:6">
      <c r="B778" t="s">
        <v>326</v>
      </c>
    </row>
    <row r="779" spans="1:6">
      <c r="C779" t="s">
        <v>3841</v>
      </c>
    </row>
    <row r="780" spans="1:6">
      <c r="C780" t="s">
        <v>3840</v>
      </c>
    </row>
    <row r="781" spans="1:6">
      <c r="C781" t="s">
        <v>3839</v>
      </c>
    </row>
    <row r="782" spans="1:6">
      <c r="C782" t="s">
        <v>3838</v>
      </c>
    </row>
    <row r="783" spans="1:6">
      <c r="C783" s="1" t="s">
        <v>3837</v>
      </c>
    </row>
    <row r="784" spans="1:6">
      <c r="C784" s="1" t="s">
        <v>3350</v>
      </c>
    </row>
    <row r="785" spans="1:3">
      <c r="C785" s="1" t="s">
        <v>3836</v>
      </c>
    </row>
    <row r="786" spans="1:3">
      <c r="C786" s="1" t="s">
        <v>3835</v>
      </c>
    </row>
    <row r="787" spans="1:3">
      <c r="C787" s="1" t="s">
        <v>3834</v>
      </c>
    </row>
    <row r="788" spans="1:3">
      <c r="C788" s="1" t="s">
        <v>3833</v>
      </c>
    </row>
    <row r="789" spans="1:3">
      <c r="C789" s="1" t="s">
        <v>3832</v>
      </c>
    </row>
    <row r="790" spans="1:3">
      <c r="C790" s="1" t="s">
        <v>3831</v>
      </c>
    </row>
    <row r="791" spans="1:3">
      <c r="B791" t="s">
        <v>2921</v>
      </c>
    </row>
    <row r="792" spans="1:3">
      <c r="C792" t="s">
        <v>3830</v>
      </c>
    </row>
    <row r="793" spans="1:3">
      <c r="B793" t="s">
        <v>407</v>
      </c>
    </row>
    <row r="794" spans="1:3">
      <c r="C794" t="s">
        <v>3829</v>
      </c>
    </row>
    <row r="795" spans="1:3">
      <c r="C795" t="s">
        <v>3828</v>
      </c>
    </row>
    <row r="796" spans="1:3">
      <c r="B796" t="s">
        <v>3827</v>
      </c>
    </row>
    <row r="797" spans="1:3">
      <c r="C797" t="s">
        <v>3826</v>
      </c>
    </row>
    <row r="798" spans="1:3">
      <c r="B798" t="s">
        <v>3825</v>
      </c>
    </row>
    <row r="799" spans="1:3">
      <c r="C799" t="s">
        <v>3824</v>
      </c>
    </row>
    <row r="800" spans="1:3">
      <c r="A800" t="s">
        <v>5315</v>
      </c>
    </row>
    <row r="801" spans="2:3">
      <c r="B801" t="s">
        <v>5314</v>
      </c>
    </row>
    <row r="802" spans="2:3">
      <c r="C802" t="s">
        <v>5313</v>
      </c>
    </row>
    <row r="803" spans="2:3">
      <c r="C803" t="s">
        <v>5312</v>
      </c>
    </row>
    <row r="804" spans="2:3">
      <c r="C804" t="s">
        <v>5311</v>
      </c>
    </row>
    <row r="805" spans="2:3">
      <c r="B805" t="s">
        <v>5310</v>
      </c>
    </row>
    <row r="806" spans="2:3">
      <c r="C806" t="s">
        <v>5304</v>
      </c>
    </row>
    <row r="807" spans="2:3">
      <c r="C807" t="s">
        <v>5309</v>
      </c>
    </row>
    <row r="808" spans="2:3">
      <c r="C808" t="s">
        <v>5308</v>
      </c>
    </row>
    <row r="809" spans="2:3">
      <c r="C809" t="s">
        <v>5307</v>
      </c>
    </row>
    <row r="810" spans="2:3">
      <c r="C810" t="s">
        <v>5306</v>
      </c>
    </row>
    <row r="811" spans="2:3">
      <c r="B811" t="s">
        <v>5305</v>
      </c>
    </row>
    <row r="812" spans="2:3">
      <c r="C812" t="s">
        <v>5304</v>
      </c>
    </row>
    <row r="813" spans="2:3">
      <c r="C813" t="s">
        <v>5303</v>
      </c>
    </row>
    <row r="814" spans="2:3">
      <c r="C814" t="s">
        <v>5302</v>
      </c>
    </row>
    <row r="815" spans="2:3">
      <c r="C815" t="s">
        <v>5301</v>
      </c>
    </row>
    <row r="816" spans="2:3">
      <c r="B816" t="s">
        <v>5300</v>
      </c>
    </row>
    <row r="817" spans="1:3">
      <c r="C817" t="s">
        <v>5299</v>
      </c>
    </row>
    <row r="818" spans="1:3">
      <c r="C818" t="s">
        <v>5298</v>
      </c>
    </row>
    <row r="819" spans="1:3">
      <c r="C819" t="s">
        <v>5297</v>
      </c>
    </row>
    <row r="820" spans="1:3">
      <c r="C820" t="s">
        <v>5296</v>
      </c>
    </row>
    <row r="821" spans="1:3">
      <c r="B821" t="s">
        <v>5295</v>
      </c>
    </row>
    <row r="822" spans="1:3">
      <c r="C822" t="s">
        <v>5294</v>
      </c>
    </row>
    <row r="823" spans="1:3">
      <c r="C823" t="s">
        <v>5293</v>
      </c>
    </row>
    <row r="824" spans="1:3">
      <c r="C824" t="s">
        <v>5292</v>
      </c>
    </row>
    <row r="825" spans="1:3">
      <c r="B825" t="s">
        <v>5291</v>
      </c>
    </row>
    <row r="826" spans="1:3">
      <c r="B826" t="s">
        <v>5290</v>
      </c>
    </row>
    <row r="830" spans="1:3">
      <c r="A830" t="s">
        <v>5289</v>
      </c>
    </row>
    <row r="831" spans="1:3">
      <c r="B831" t="s">
        <v>5288</v>
      </c>
    </row>
    <row r="832" spans="1:3">
      <c r="C832" t="s">
        <v>5287</v>
      </c>
    </row>
    <row r="833" spans="1:3">
      <c r="C833" t="s">
        <v>5286</v>
      </c>
    </row>
    <row r="840" spans="1:3">
      <c r="A840" t="s">
        <v>5285</v>
      </c>
    </row>
    <row r="841" spans="1:3">
      <c r="B841" t="s">
        <v>5284</v>
      </c>
    </row>
    <row r="842" spans="1:3">
      <c r="C842" t="s">
        <v>5283</v>
      </c>
    </row>
    <row r="843" spans="1:3">
      <c r="C843" t="s">
        <v>5282</v>
      </c>
    </row>
    <row r="844" spans="1:3">
      <c r="B844" t="s">
        <v>5281</v>
      </c>
    </row>
    <row r="845" spans="1:3">
      <c r="C845" t="s">
        <v>5280</v>
      </c>
    </row>
    <row r="846" spans="1:3">
      <c r="C846" t="s">
        <v>5279</v>
      </c>
    </row>
    <row r="847" spans="1:3">
      <c r="C847" t="s">
        <v>5278</v>
      </c>
    </row>
    <row r="848" spans="1:3">
      <c r="C848" t="s">
        <v>5277</v>
      </c>
    </row>
    <row r="849" spans="2:3">
      <c r="C849" t="s">
        <v>5276</v>
      </c>
    </row>
    <row r="850" spans="2:3">
      <c r="C850" t="s">
        <v>5275</v>
      </c>
    </row>
    <row r="851" spans="2:3">
      <c r="C851" t="s">
        <v>5274</v>
      </c>
    </row>
    <row r="852" spans="2:3">
      <c r="C852" t="s">
        <v>5273</v>
      </c>
    </row>
    <row r="853" spans="2:3">
      <c r="C853" t="s">
        <v>5272</v>
      </c>
    </row>
    <row r="854" spans="2:3">
      <c r="C854" t="s">
        <v>5271</v>
      </c>
    </row>
    <row r="859" spans="2:3">
      <c r="B859" t="s">
        <v>5270</v>
      </c>
    </row>
    <row r="860" spans="2:3">
      <c r="C860" t="s">
        <v>5269</v>
      </c>
    </row>
    <row r="861" spans="2:3">
      <c r="C861" t="s">
        <v>5268</v>
      </c>
    </row>
    <row r="862" spans="2:3">
      <c r="C862" s="22" t="s">
        <v>5267</v>
      </c>
    </row>
    <row r="863" spans="2:3">
      <c r="C863" s="22" t="s">
        <v>5266</v>
      </c>
    </row>
    <row r="864" spans="2:3">
      <c r="C864" s="22" t="s">
        <v>5265</v>
      </c>
    </row>
    <row r="865" spans="3:3">
      <c r="C865" s="22" t="s">
        <v>5264</v>
      </c>
    </row>
    <row r="866" spans="3:3">
      <c r="C866" s="22" t="s">
        <v>5263</v>
      </c>
    </row>
    <row r="867" spans="3:3">
      <c r="C867" s="22"/>
    </row>
    <row r="868" spans="3:3">
      <c r="C868" s="22" t="s">
        <v>5262</v>
      </c>
    </row>
    <row r="869" spans="3:3">
      <c r="C869" s="22" t="s">
        <v>5261</v>
      </c>
    </row>
    <row r="870" spans="3:3">
      <c r="C870" s="22" t="s">
        <v>5260</v>
      </c>
    </row>
    <row r="871" spans="3:3">
      <c r="C871" s="22" t="s">
        <v>5259</v>
      </c>
    </row>
    <row r="872" spans="3:3">
      <c r="C872" s="22" t="s">
        <v>5258</v>
      </c>
    </row>
    <row r="873" spans="3:3">
      <c r="C873" s="22"/>
    </row>
    <row r="874" spans="3:3">
      <c r="C874" s="22" t="s">
        <v>5257</v>
      </c>
    </row>
    <row r="875" spans="3:3">
      <c r="C875" s="22" t="s">
        <v>5256</v>
      </c>
    </row>
    <row r="876" spans="3:3">
      <c r="C876" s="22"/>
    </row>
    <row r="877" spans="3:3">
      <c r="C877" s="22" t="s">
        <v>5255</v>
      </c>
    </row>
    <row r="878" spans="3:3">
      <c r="C878" s="22" t="s">
        <v>5254</v>
      </c>
    </row>
    <row r="879" spans="3:3">
      <c r="C879" s="22" t="s">
        <v>5253</v>
      </c>
    </row>
    <row r="880" spans="3:3">
      <c r="C880" s="22" t="s">
        <v>5252</v>
      </c>
    </row>
    <row r="881" spans="3:5">
      <c r="C881" s="22" t="s">
        <v>5251</v>
      </c>
    </row>
    <row r="882" spans="3:5">
      <c r="C882" s="22"/>
    </row>
    <row r="883" spans="3:5">
      <c r="C883" s="22" t="s">
        <v>5250</v>
      </c>
    </row>
    <row r="884" spans="3:5">
      <c r="C884" t="s">
        <v>5249</v>
      </c>
    </row>
    <row r="885" spans="3:5">
      <c r="C885" t="s">
        <v>7841</v>
      </c>
    </row>
    <row r="886" spans="3:5">
      <c r="D886" t="s">
        <v>7840</v>
      </c>
    </row>
    <row r="887" spans="3:5">
      <c r="D887" t="s">
        <v>7839</v>
      </c>
    </row>
    <row r="888" spans="3:5">
      <c r="D888" t="s">
        <v>7838</v>
      </c>
    </row>
    <row r="889" spans="3:5">
      <c r="D889" t="s">
        <v>7837</v>
      </c>
    </row>
    <row r="890" spans="3:5">
      <c r="D890" t="s">
        <v>7836</v>
      </c>
    </row>
    <row r="891" spans="3:5">
      <c r="D891" t="s">
        <v>7835</v>
      </c>
    </row>
    <row r="892" spans="3:5">
      <c r="D892" t="s">
        <v>7834</v>
      </c>
    </row>
    <row r="893" spans="3:5">
      <c r="D893" t="s">
        <v>7833</v>
      </c>
    </row>
    <row r="894" spans="3:5">
      <c r="E894" t="s">
        <v>7832</v>
      </c>
    </row>
    <row r="895" spans="3:5">
      <c r="E895" t="s">
        <v>7831</v>
      </c>
    </row>
    <row r="896" spans="3:5">
      <c r="E896" t="s">
        <v>7830</v>
      </c>
    </row>
    <row r="897" spans="3:5">
      <c r="E897" t="s">
        <v>7829</v>
      </c>
    </row>
    <row r="898" spans="3:5">
      <c r="E898" t="s">
        <v>7828</v>
      </c>
    </row>
    <row r="899" spans="3:5">
      <c r="E899" t="s">
        <v>7827</v>
      </c>
    </row>
    <row r="900" spans="3:5">
      <c r="E900" t="s">
        <v>7826</v>
      </c>
    </row>
    <row r="901" spans="3:5">
      <c r="E901" t="s">
        <v>7825</v>
      </c>
    </row>
    <row r="902" spans="3:5">
      <c r="E902" t="s">
        <v>7824</v>
      </c>
    </row>
    <row r="903" spans="3:5">
      <c r="E903" t="s">
        <v>7823</v>
      </c>
    </row>
    <row r="904" spans="3:5">
      <c r="D904" t="s">
        <v>7822</v>
      </c>
    </row>
    <row r="905" spans="3:5">
      <c r="C905" t="s">
        <v>7810</v>
      </c>
    </row>
    <row r="906" spans="3:5">
      <c r="D906" t="s">
        <v>7809</v>
      </c>
    </row>
    <row r="907" spans="3:5">
      <c r="D907" t="s">
        <v>7808</v>
      </c>
    </row>
    <row r="908" spans="3:5">
      <c r="D908" t="s">
        <v>7807</v>
      </c>
    </row>
    <row r="909" spans="3:5">
      <c r="D909" t="s">
        <v>7806</v>
      </c>
    </row>
    <row r="910" spans="3:5">
      <c r="D910" t="s">
        <v>7805</v>
      </c>
    </row>
    <row r="911" spans="3:5">
      <c r="D911" t="s">
        <v>7804</v>
      </c>
    </row>
    <row r="912" spans="3:5">
      <c r="D912" t="s">
        <v>7803</v>
      </c>
    </row>
    <row r="913" spans="3:4">
      <c r="D913" t="s">
        <v>7802</v>
      </c>
    </row>
    <row r="914" spans="3:4">
      <c r="D914" t="s">
        <v>7801</v>
      </c>
    </row>
    <row r="915" spans="3:4">
      <c r="D915" t="s">
        <v>7800</v>
      </c>
    </row>
    <row r="916" spans="3:4">
      <c r="D916" t="s">
        <v>7799</v>
      </c>
    </row>
    <row r="917" spans="3:4">
      <c r="D917" t="s">
        <v>7798</v>
      </c>
    </row>
    <row r="918" spans="3:4">
      <c r="D918" t="s">
        <v>7797</v>
      </c>
    </row>
    <row r="919" spans="3:4">
      <c r="D919" s="2" t="s">
        <v>7796</v>
      </c>
    </row>
    <row r="920" spans="3:4">
      <c r="D920" t="s">
        <v>7795</v>
      </c>
    </row>
    <row r="921" spans="3:4">
      <c r="D921" t="s">
        <v>7794</v>
      </c>
    </row>
    <row r="922" spans="3:4">
      <c r="C922" t="s">
        <v>5248</v>
      </c>
    </row>
    <row r="923" spans="3:4">
      <c r="D923" t="s">
        <v>5247</v>
      </c>
    </row>
    <row r="924" spans="3:4">
      <c r="C924" t="s">
        <v>5246</v>
      </c>
    </row>
    <row r="925" spans="3:4">
      <c r="D925" t="s">
        <v>5245</v>
      </c>
    </row>
    <row r="926" spans="3:4">
      <c r="D926" t="s">
        <v>5244</v>
      </c>
    </row>
    <row r="927" spans="3:4">
      <c r="D927" t="s">
        <v>5243</v>
      </c>
    </row>
    <row r="928" spans="3:4">
      <c r="C928" t="s">
        <v>5242</v>
      </c>
    </row>
    <row r="929" spans="3:4">
      <c r="D929" t="s">
        <v>5241</v>
      </c>
    </row>
    <row r="930" spans="3:4">
      <c r="D930" t="s">
        <v>5240</v>
      </c>
    </row>
    <row r="931" spans="3:4">
      <c r="C931" t="s">
        <v>5239</v>
      </c>
    </row>
    <row r="932" spans="3:4">
      <c r="C932" t="s">
        <v>5238</v>
      </c>
    </row>
    <row r="933" spans="3:4">
      <c r="D933" t="s">
        <v>5237</v>
      </c>
    </row>
    <row r="934" spans="3:4">
      <c r="C934" t="s">
        <v>5236</v>
      </c>
    </row>
    <row r="935" spans="3:4">
      <c r="D935" t="s">
        <v>5235</v>
      </c>
    </row>
    <row r="936" spans="3:4">
      <c r="D936" t="s">
        <v>5234</v>
      </c>
    </row>
    <row r="937" spans="3:4">
      <c r="D937" t="s">
        <v>5233</v>
      </c>
    </row>
    <row r="938" spans="3:4">
      <c r="D938" t="s">
        <v>5232</v>
      </c>
    </row>
    <row r="939" spans="3:4">
      <c r="C939" t="s">
        <v>5231</v>
      </c>
    </row>
    <row r="940" spans="3:4">
      <c r="D940" t="s">
        <v>5230</v>
      </c>
    </row>
    <row r="941" spans="3:4">
      <c r="D941" t="s">
        <v>5229</v>
      </c>
    </row>
    <row r="942" spans="3:4">
      <c r="D942" t="s">
        <v>5228</v>
      </c>
    </row>
    <row r="943" spans="3:4">
      <c r="D943" t="s">
        <v>5227</v>
      </c>
    </row>
    <row r="944" spans="3:4">
      <c r="D944" t="s">
        <v>5226</v>
      </c>
    </row>
    <row r="945" spans="3:4">
      <c r="D945" t="s">
        <v>5225</v>
      </c>
    </row>
    <row r="946" spans="3:4">
      <c r="D946" t="s">
        <v>5224</v>
      </c>
    </row>
    <row r="947" spans="3:4">
      <c r="D947" t="s">
        <v>5223</v>
      </c>
    </row>
    <row r="948" spans="3:4">
      <c r="D948" t="s">
        <v>5222</v>
      </c>
    </row>
    <row r="949" spans="3:4">
      <c r="D949" t="s">
        <v>5221</v>
      </c>
    </row>
    <row r="950" spans="3:4">
      <c r="D950" t="s">
        <v>5220</v>
      </c>
    </row>
    <row r="953" spans="3:4">
      <c r="C953" t="s">
        <v>5219</v>
      </c>
    </row>
    <row r="954" spans="3:4">
      <c r="D954" t="s">
        <v>5218</v>
      </c>
    </row>
    <row r="955" spans="3:4">
      <c r="D955" t="s">
        <v>5217</v>
      </c>
    </row>
    <row r="956" spans="3:4">
      <c r="D956" t="s">
        <v>5216</v>
      </c>
    </row>
    <row r="957" spans="3:4">
      <c r="D957" t="s">
        <v>5215</v>
      </c>
    </row>
    <row r="958" spans="3:4">
      <c r="C958" t="s">
        <v>5214</v>
      </c>
    </row>
    <row r="959" spans="3:4">
      <c r="D959" t="s">
        <v>5213</v>
      </c>
    </row>
    <row r="960" spans="3:4">
      <c r="D960" t="s">
        <v>5212</v>
      </c>
    </row>
    <row r="961" spans="3:4">
      <c r="C961" t="s">
        <v>5211</v>
      </c>
    </row>
    <row r="962" spans="3:4">
      <c r="D962" t="s">
        <v>5210</v>
      </c>
    </row>
    <row r="963" spans="3:4">
      <c r="D963" t="s">
        <v>5209</v>
      </c>
    </row>
    <row r="964" spans="3:4">
      <c r="D964" t="s">
        <v>5208</v>
      </c>
    </row>
    <row r="965" spans="3:4">
      <c r="D965" t="s">
        <v>5207</v>
      </c>
    </row>
    <row r="966" spans="3:4">
      <c r="D966" t="s">
        <v>5206</v>
      </c>
    </row>
    <row r="967" spans="3:4">
      <c r="D967" t="s">
        <v>5205</v>
      </c>
    </row>
    <row r="968" spans="3:4">
      <c r="D968" t="s">
        <v>5204</v>
      </c>
    </row>
    <row r="969" spans="3:4">
      <c r="D969" t="s">
        <v>5203</v>
      </c>
    </row>
    <row r="970" spans="3:4">
      <c r="D970" t="s">
        <v>5202</v>
      </c>
    </row>
    <row r="971" spans="3:4">
      <c r="C971" t="s">
        <v>5201</v>
      </c>
    </row>
    <row r="972" spans="3:4">
      <c r="D972" t="s">
        <v>5200</v>
      </c>
    </row>
    <row r="973" spans="3:4">
      <c r="D973" t="s">
        <v>5199</v>
      </c>
    </row>
    <row r="974" spans="3:4">
      <c r="D974" t="s">
        <v>5198</v>
      </c>
    </row>
    <row r="975" spans="3:4">
      <c r="D975" t="s">
        <v>5197</v>
      </c>
    </row>
    <row r="976" spans="3:4">
      <c r="D976" t="s">
        <v>5196</v>
      </c>
    </row>
    <row r="977" spans="3:4">
      <c r="D977" t="s">
        <v>5195</v>
      </c>
    </row>
    <row r="978" spans="3:4">
      <c r="D978" t="s">
        <v>5194</v>
      </c>
    </row>
    <row r="979" spans="3:4">
      <c r="D979" t="s">
        <v>5193</v>
      </c>
    </row>
    <row r="980" spans="3:4">
      <c r="D980" t="s">
        <v>5192</v>
      </c>
    </row>
    <row r="981" spans="3:4">
      <c r="D981" t="s">
        <v>5191</v>
      </c>
    </row>
    <row r="982" spans="3:4">
      <c r="D982" t="s">
        <v>5190</v>
      </c>
    </row>
    <row r="983" spans="3:4">
      <c r="D983" t="s">
        <v>5189</v>
      </c>
    </row>
    <row r="984" spans="3:4">
      <c r="D984" t="s">
        <v>5188</v>
      </c>
    </row>
    <row r="985" spans="3:4">
      <c r="D985" t="s">
        <v>5187</v>
      </c>
    </row>
    <row r="986" spans="3:4">
      <c r="D986" t="s">
        <v>5186</v>
      </c>
    </row>
    <row r="987" spans="3:4">
      <c r="C987" t="s">
        <v>5185</v>
      </c>
    </row>
    <row r="988" spans="3:4">
      <c r="D988" t="s">
        <v>5184</v>
      </c>
    </row>
    <row r="989" spans="3:4">
      <c r="D989" t="s">
        <v>5183</v>
      </c>
    </row>
    <row r="990" spans="3:4">
      <c r="D990" t="s">
        <v>5182</v>
      </c>
    </row>
    <row r="991" spans="3:4">
      <c r="D991" t="s">
        <v>5181</v>
      </c>
    </row>
    <row r="992" spans="3:4">
      <c r="D992" t="s">
        <v>5180</v>
      </c>
    </row>
    <row r="993" spans="4:5">
      <c r="D993" t="s">
        <v>5179</v>
      </c>
    </row>
    <row r="994" spans="4:5">
      <c r="E994" t="s">
        <v>5178</v>
      </c>
    </row>
    <row r="995" spans="4:5">
      <c r="D995" t="s">
        <v>5177</v>
      </c>
    </row>
    <row r="996" spans="4:5">
      <c r="E996" t="s">
        <v>5176</v>
      </c>
    </row>
    <row r="997" spans="4:5">
      <c r="D997" t="s">
        <v>5175</v>
      </c>
    </row>
    <row r="998" spans="4:5">
      <c r="D998" t="s">
        <v>5174</v>
      </c>
    </row>
    <row r="999" spans="4:5">
      <c r="E999" t="s">
        <v>5173</v>
      </c>
    </row>
    <row r="1000" spans="4:5">
      <c r="E1000" t="s">
        <v>5172</v>
      </c>
    </row>
    <row r="1001" spans="4:5">
      <c r="E1001" t="s">
        <v>5171</v>
      </c>
    </row>
    <row r="1002" spans="4:5">
      <c r="E1002" t="s">
        <v>5170</v>
      </c>
    </row>
    <row r="1003" spans="4:5">
      <c r="E1003" t="s">
        <v>5169</v>
      </c>
    </row>
    <row r="1004" spans="4:5">
      <c r="E1004" t="s">
        <v>5168</v>
      </c>
    </row>
    <row r="1005" spans="4:5">
      <c r="D1005" t="s">
        <v>5167</v>
      </c>
    </row>
    <row r="1006" spans="4:5">
      <c r="E1006" t="s">
        <v>5166</v>
      </c>
    </row>
    <row r="1007" spans="4:5">
      <c r="E1007" t="s">
        <v>5165</v>
      </c>
    </row>
    <row r="1008" spans="4:5">
      <c r="E1008" t="s">
        <v>5164</v>
      </c>
    </row>
    <row r="1009" spans="3:5">
      <c r="D1009" t="s">
        <v>5163</v>
      </c>
    </row>
    <row r="1010" spans="3:5">
      <c r="E1010" t="s">
        <v>5162</v>
      </c>
    </row>
    <row r="1011" spans="3:5">
      <c r="E1011" t="s">
        <v>5161</v>
      </c>
    </row>
    <row r="1012" spans="3:5">
      <c r="E1012" t="s">
        <v>5160</v>
      </c>
    </row>
    <row r="1013" spans="3:5">
      <c r="E1013" t="s">
        <v>5159</v>
      </c>
    </row>
    <row r="1014" spans="3:5">
      <c r="E1014" t="s">
        <v>5158</v>
      </c>
    </row>
    <row r="1015" spans="3:5">
      <c r="C1015" t="s">
        <v>5157</v>
      </c>
    </row>
    <row r="1016" spans="3:5">
      <c r="D1016" s="22" t="s">
        <v>5156</v>
      </c>
    </row>
    <row r="1017" spans="3:5">
      <c r="D1017" s="22" t="s">
        <v>5155</v>
      </c>
    </row>
    <row r="1018" spans="3:5">
      <c r="D1018" s="22" t="s">
        <v>5154</v>
      </c>
    </row>
    <row r="1019" spans="3:5">
      <c r="D1019" s="22" t="s">
        <v>5153</v>
      </c>
    </row>
    <row r="1020" spans="3:5">
      <c r="D1020" s="22" t="s">
        <v>5152</v>
      </c>
    </row>
    <row r="1021" spans="3:5">
      <c r="D1021" s="22" t="s">
        <v>5151</v>
      </c>
    </row>
    <row r="1022" spans="3:5">
      <c r="D1022" s="22" t="s">
        <v>5150</v>
      </c>
    </row>
    <row r="1023" spans="3:5">
      <c r="D1023" s="22" t="s">
        <v>5149</v>
      </c>
    </row>
    <row r="1024" spans="3:5">
      <c r="D1024" s="22"/>
    </row>
    <row r="1025" spans="4:4">
      <c r="D1025" s="22" t="s">
        <v>5148</v>
      </c>
    </row>
    <row r="1026" spans="4:4">
      <c r="D1026" s="22" t="s">
        <v>5147</v>
      </c>
    </row>
    <row r="1027" spans="4:4">
      <c r="D1027" s="22"/>
    </row>
    <row r="1028" spans="4:4">
      <c r="D1028" s="22" t="s">
        <v>5146</v>
      </c>
    </row>
    <row r="1029" spans="4:4">
      <c r="D1029" s="22" t="s">
        <v>5145</v>
      </c>
    </row>
    <row r="1030" spans="4:4">
      <c r="D1030" s="22" t="s">
        <v>5144</v>
      </c>
    </row>
    <row r="1031" spans="4:4">
      <c r="D1031" s="22" t="s">
        <v>5143</v>
      </c>
    </row>
    <row r="1032" spans="4:4">
      <c r="D1032" s="22"/>
    </row>
    <row r="1033" spans="4:4">
      <c r="D1033" s="22" t="s">
        <v>5142</v>
      </c>
    </row>
    <row r="1034" spans="4:4">
      <c r="D1034" s="22" t="s">
        <v>5141</v>
      </c>
    </row>
    <row r="1035" spans="4:4">
      <c r="D1035" s="22"/>
    </row>
    <row r="1036" spans="4:4">
      <c r="D1036" s="22" t="s">
        <v>5140</v>
      </c>
    </row>
    <row r="1037" spans="4:4">
      <c r="D1037" s="22" t="s">
        <v>5139</v>
      </c>
    </row>
    <row r="1038" spans="4:4">
      <c r="D1038" s="22" t="s">
        <v>5138</v>
      </c>
    </row>
    <row r="1039" spans="4:4">
      <c r="D1039" s="22" t="s">
        <v>5137</v>
      </c>
    </row>
    <row r="1040" spans="4:4">
      <c r="D1040" s="22" t="s">
        <v>5136</v>
      </c>
    </row>
    <row r="1041" spans="3:4">
      <c r="D1041" s="22"/>
    </row>
    <row r="1042" spans="3:4">
      <c r="D1042" s="22" t="s">
        <v>5135</v>
      </c>
    </row>
    <row r="1043" spans="3:4">
      <c r="D1043" s="22" t="s">
        <v>5134</v>
      </c>
    </row>
    <row r="1044" spans="3:4">
      <c r="D1044" s="22" t="s">
        <v>5133</v>
      </c>
    </row>
    <row r="1045" spans="3:4">
      <c r="D1045" s="22" t="s">
        <v>5132</v>
      </c>
    </row>
    <row r="1046" spans="3:4">
      <c r="D1046" s="22"/>
    </row>
    <row r="1047" spans="3:4">
      <c r="D1047" s="22" t="s">
        <v>5131</v>
      </c>
    </row>
    <row r="1048" spans="3:4">
      <c r="D1048" s="22" t="s">
        <v>5130</v>
      </c>
    </row>
    <row r="1049" spans="3:4">
      <c r="D1049" s="22" t="s">
        <v>5129</v>
      </c>
    </row>
    <row r="1050" spans="3:4">
      <c r="D1050" s="22" t="s">
        <v>5128</v>
      </c>
    </row>
    <row r="1051" spans="3:4">
      <c r="C1051" t="s">
        <v>5127</v>
      </c>
      <c r="D1051" s="22"/>
    </row>
    <row r="1052" spans="3:4">
      <c r="C1052" t="s">
        <v>5126</v>
      </c>
      <c r="D1052" s="22"/>
    </row>
    <row r="1053" spans="3:4">
      <c r="C1053" t="s">
        <v>5125</v>
      </c>
      <c r="D1053" s="22"/>
    </row>
    <row r="1054" spans="3:4">
      <c r="C1054" t="s">
        <v>5124</v>
      </c>
      <c r="D1054" s="22"/>
    </row>
    <row r="1055" spans="3:4">
      <c r="C1055" t="s">
        <v>5123</v>
      </c>
      <c r="D1055" s="22"/>
    </row>
    <row r="1056" spans="3:4">
      <c r="C1056" t="s">
        <v>5122</v>
      </c>
      <c r="D1056" s="22"/>
    </row>
    <row r="1057" spans="1:5">
      <c r="C1057" t="s">
        <v>5121</v>
      </c>
      <c r="D1057" s="22"/>
    </row>
    <row r="1058" spans="1:5">
      <c r="C1058" t="s">
        <v>5120</v>
      </c>
      <c r="D1058" s="22"/>
    </row>
    <row r="1059" spans="1:5">
      <c r="C1059" t="s">
        <v>5119</v>
      </c>
      <c r="D1059" s="22"/>
    </row>
    <row r="1060" spans="1:5">
      <c r="C1060" t="s">
        <v>5118</v>
      </c>
      <c r="D1060" s="22"/>
    </row>
    <row r="1061" spans="1:5">
      <c r="C1061" t="s">
        <v>5117</v>
      </c>
      <c r="D1061" s="22"/>
    </row>
    <row r="1062" spans="1:5">
      <c r="C1062" t="s">
        <v>5116</v>
      </c>
      <c r="D1062" s="22"/>
    </row>
    <row r="1063" spans="1:5">
      <c r="C1063" t="s">
        <v>5115</v>
      </c>
      <c r="D1063" s="22"/>
    </row>
    <row r="1064" spans="1:5">
      <c r="D1064" s="22"/>
    </row>
    <row r="1065" spans="1:5">
      <c r="D1065" s="22"/>
    </row>
    <row r="1066" spans="1:5">
      <c r="A1066" t="s">
        <v>7653</v>
      </c>
      <c r="D1066" s="22"/>
    </row>
    <row r="1067" spans="1:5">
      <c r="B1067" t="s">
        <v>9006</v>
      </c>
      <c r="D1067" s="22"/>
    </row>
    <row r="1068" spans="1:5">
      <c r="C1068" t="s">
        <v>9000</v>
      </c>
      <c r="E1068" s="22"/>
    </row>
    <row r="1069" spans="1:5">
      <c r="C1069" s="34" t="s">
        <v>9001</v>
      </c>
      <c r="E1069" s="22"/>
    </row>
    <row r="1070" spans="1:5">
      <c r="C1070" t="s">
        <v>9002</v>
      </c>
      <c r="E1070" s="22"/>
    </row>
    <row r="1071" spans="1:5">
      <c r="C1071" t="s">
        <v>9003</v>
      </c>
      <c r="E1071" s="22"/>
    </row>
    <row r="1072" spans="1:5">
      <c r="C1072" t="s">
        <v>9004</v>
      </c>
      <c r="E1072" s="22"/>
    </row>
    <row r="1073" spans="2:5">
      <c r="C1073" t="s">
        <v>9005</v>
      </c>
      <c r="E1073" s="22"/>
    </row>
    <row r="1075" spans="2:5">
      <c r="B1075" t="s">
        <v>10787</v>
      </c>
    </row>
    <row r="1076" spans="2:5">
      <c r="C1076" t="s">
        <v>10788</v>
      </c>
    </row>
    <row r="1077" spans="2:5">
      <c r="C1077" t="s">
        <v>10789</v>
      </c>
    </row>
    <row r="1078" spans="2:5">
      <c r="C1078" t="s">
        <v>10790</v>
      </c>
    </row>
    <row r="1079" spans="2:5">
      <c r="C1079" t="s">
        <v>10791</v>
      </c>
    </row>
    <row r="1081" spans="2:5">
      <c r="C1081" t="s">
        <v>10792</v>
      </c>
    </row>
    <row r="1082" spans="2:5">
      <c r="C1082" t="s">
        <v>10793</v>
      </c>
    </row>
    <row r="1083" spans="2:5">
      <c r="C1083" t="s">
        <v>10794</v>
      </c>
    </row>
    <row r="1084" spans="2:5">
      <c r="C1084" t="s">
        <v>10795</v>
      </c>
    </row>
    <row r="1086" spans="2:5">
      <c r="B1086" t="s">
        <v>10900</v>
      </c>
    </row>
    <row r="1087" spans="2:5">
      <c r="C1087" t="s">
        <v>10901</v>
      </c>
    </row>
    <row r="1088" spans="2:5">
      <c r="C1088" t="s">
        <v>10902</v>
      </c>
    </row>
    <row r="1089" spans="3:3">
      <c r="C1089" t="s">
        <v>10903</v>
      </c>
    </row>
    <row r="1090" spans="3:3">
      <c r="C1090" t="s">
        <v>10904</v>
      </c>
    </row>
    <row r="1091" spans="3:3">
      <c r="C1091" t="s">
        <v>10905</v>
      </c>
    </row>
    <row r="1092" spans="3:3">
      <c r="C1092" t="s">
        <v>10906</v>
      </c>
    </row>
    <row r="1093" spans="3:3">
      <c r="C1093" t="s">
        <v>10907</v>
      </c>
    </row>
    <row r="1094" spans="3:3">
      <c r="C1094" t="s">
        <v>10908</v>
      </c>
    </row>
    <row r="1095" spans="3:3">
      <c r="C1095" t="s">
        <v>10909</v>
      </c>
    </row>
    <row r="1096" spans="3:3">
      <c r="C1096" t="s">
        <v>10910</v>
      </c>
    </row>
    <row r="1097" spans="3:3">
      <c r="C1097" t="s">
        <v>10911</v>
      </c>
    </row>
    <row r="1246" spans="1:2">
      <c r="A1246" t="s">
        <v>4069</v>
      </c>
    </row>
    <row r="1247" spans="1:2">
      <c r="B1247" t="s">
        <v>4068</v>
      </c>
    </row>
    <row r="1248" spans="1:2">
      <c r="B1248" t="s">
        <v>4067</v>
      </c>
    </row>
  </sheetData>
  <hyperlinks>
    <hyperlink ref="C63" r:id="rId1" xr:uid="{50E15184-5397-4A4D-AD3D-BFB10954B5EC}"/>
    <hyperlink ref="D363" r:id="rId2" location=":~:text=SVM%20Kernel%20Functions&amp;text=The%20function%20of%20kernel%20is,(RBF)%2C%20and%20sigmoid." xr:uid="{E1BE7348-6C19-463E-BBE6-C723867C4141}"/>
    <hyperlink ref="E189" r:id="rId3" xr:uid="{72380786-1EBB-45CB-91C9-AC384F65E2DD}"/>
    <hyperlink ref="C246" r:id="rId4" xr:uid="{38F0C4A0-09ED-4775-8700-E63BED7E4654}"/>
    <hyperlink ref="D919" r:id="rId5" xr:uid="{00000000-0004-0000-5D00-000003000000}"/>
    <hyperlink ref="E496" r:id="rId6" location=":~:text=Science%20Student%20Council-,Exploratory%20data%20mining%20with%20Classification%20and%20Regression%20Trees%20(CART,An%20introduction%20to%20CART." xr:uid="{C4856D96-643A-435D-A557-41771B8056F6}"/>
  </hyperlinks>
  <pageMargins left="0.7" right="0.7" top="0.75" bottom="0.75" header="0.3" footer="0.3"/>
  <pageSetup orientation="portrait" horizontalDpi="0" verticalDpi="0" r:id="rId7"/>
  <drawing r:id="rId8"/>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86744C-2661-4318-8699-A054846278C4}">
  <dimension ref="A1:F121"/>
  <sheetViews>
    <sheetView topLeftCell="A72" workbookViewId="0">
      <selection activeCell="A55" sqref="A55:XFD124"/>
    </sheetView>
  </sheetViews>
  <sheetFormatPr defaultRowHeight="15"/>
  <sheetData>
    <row r="1" spans="1:2">
      <c r="A1" t="s">
        <v>7483</v>
      </c>
    </row>
    <row r="2" spans="1:2">
      <c r="B2" t="s">
        <v>7482</v>
      </c>
    </row>
    <row r="3" spans="1:2">
      <c r="B3" t="s">
        <v>7481</v>
      </c>
    </row>
    <row r="4" spans="1:2">
      <c r="B4" t="s">
        <v>7480</v>
      </c>
    </row>
    <row r="5" spans="1:2">
      <c r="B5" t="s">
        <v>7479</v>
      </c>
    </row>
    <row r="6" spans="1:2">
      <c r="B6" t="s">
        <v>7478</v>
      </c>
    </row>
    <row r="7" spans="1:2">
      <c r="B7" t="s">
        <v>7477</v>
      </c>
    </row>
    <row r="8" spans="1:2">
      <c r="A8" t="s">
        <v>7376</v>
      </c>
    </row>
    <row r="9" spans="1:2">
      <c r="B9" t="s">
        <v>7476</v>
      </c>
    </row>
    <row r="10" spans="1:2">
      <c r="A10" t="s">
        <v>5064</v>
      </c>
    </row>
    <row r="11" spans="1:2">
      <c r="B11" t="s">
        <v>7475</v>
      </c>
    </row>
    <row r="12" spans="1:2">
      <c r="A12" t="s">
        <v>5024</v>
      </c>
    </row>
    <row r="13" spans="1:2">
      <c r="B13" t="s">
        <v>7474</v>
      </c>
    </row>
    <row r="14" spans="1:2">
      <c r="B14" t="s">
        <v>7473</v>
      </c>
    </row>
    <row r="15" spans="1:2">
      <c r="B15" t="s">
        <v>7472</v>
      </c>
    </row>
    <row r="16" spans="1:2">
      <c r="B16" t="s">
        <v>7471</v>
      </c>
    </row>
    <row r="17" spans="2:2">
      <c r="B17" t="s">
        <v>7470</v>
      </c>
    </row>
    <row r="28" spans="2:2">
      <c r="B28" t="s">
        <v>7469</v>
      </c>
    </row>
    <row r="29" spans="2:2">
      <c r="B29" t="s">
        <v>7468</v>
      </c>
    </row>
    <row r="30" spans="2:2">
      <c r="B30" t="s">
        <v>7467</v>
      </c>
    </row>
    <row r="31" spans="2:2">
      <c r="B31" t="s">
        <v>7466</v>
      </c>
    </row>
    <row r="32" spans="2:2">
      <c r="B32" t="s">
        <v>7465</v>
      </c>
    </row>
    <row r="33" spans="1:2">
      <c r="B33" t="s">
        <v>7464</v>
      </c>
    </row>
    <row r="34" spans="1:2">
      <c r="A34" t="s">
        <v>7463</v>
      </c>
    </row>
    <row r="35" spans="1:2">
      <c r="B35" t="s">
        <v>7462</v>
      </c>
    </row>
    <row r="36" spans="1:2">
      <c r="B36" t="s">
        <v>7461</v>
      </c>
    </row>
    <row r="37" spans="1:2">
      <c r="B37" t="s">
        <v>7460</v>
      </c>
    </row>
    <row r="38" spans="1:2">
      <c r="B38" t="s">
        <v>7459</v>
      </c>
    </row>
    <row r="39" spans="1:2">
      <c r="B39" t="s">
        <v>7458</v>
      </c>
    </row>
    <row r="52" spans="1:6">
      <c r="B52" t="s">
        <v>7457</v>
      </c>
      <c r="F52" t="s">
        <v>7456</v>
      </c>
    </row>
    <row r="53" spans="1:6">
      <c r="B53" t="s">
        <v>7455</v>
      </c>
      <c r="F53" t="s">
        <v>7454</v>
      </c>
    </row>
    <row r="55" spans="1:6">
      <c r="A55" t="s">
        <v>7335</v>
      </c>
    </row>
    <row r="56" spans="1:6">
      <c r="B56" t="s">
        <v>7334</v>
      </c>
    </row>
    <row r="57" spans="1:6">
      <c r="B57" t="s">
        <v>7333</v>
      </c>
    </row>
    <row r="58" spans="1:6">
      <c r="B58" t="s">
        <v>7332</v>
      </c>
    </row>
    <row r="59" spans="1:6">
      <c r="B59" t="s">
        <v>7331</v>
      </c>
    </row>
    <row r="69" spans="3:3">
      <c r="C69" t="s">
        <v>7330</v>
      </c>
    </row>
    <row r="70" spans="3:3">
      <c r="C70" t="s">
        <v>7329</v>
      </c>
    </row>
    <row r="82" spans="1:3">
      <c r="A82" t="s">
        <v>7328</v>
      </c>
    </row>
    <row r="83" spans="1:3">
      <c r="A83" t="s">
        <v>7327</v>
      </c>
    </row>
    <row r="84" spans="1:3">
      <c r="B84" t="s">
        <v>7326</v>
      </c>
    </row>
    <row r="85" spans="1:3">
      <c r="B85" t="s">
        <v>7325</v>
      </c>
    </row>
    <row r="86" spans="1:3">
      <c r="B86" t="s">
        <v>7324</v>
      </c>
    </row>
    <row r="87" spans="1:3">
      <c r="B87" t="s">
        <v>7323</v>
      </c>
    </row>
    <row r="88" spans="1:3">
      <c r="C88" t="s">
        <v>7322</v>
      </c>
    </row>
    <row r="89" spans="1:3">
      <c r="C89" t="s">
        <v>7321</v>
      </c>
    </row>
    <row r="90" spans="1:3">
      <c r="C90" t="s">
        <v>7320</v>
      </c>
    </row>
    <row r="91" spans="1:3">
      <c r="C91" t="s">
        <v>7319</v>
      </c>
    </row>
    <row r="119" spans="2:2">
      <c r="B119" t="s">
        <v>7318</v>
      </c>
    </row>
    <row r="121" spans="2:2">
      <c r="B121" t="s">
        <v>7317</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ML</vt:lpstr>
      <vt:lpstr>MachineLearning</vt:lpstr>
      <vt:lpstr>Math for ML</vt:lpstr>
      <vt:lpstr>DataScience</vt:lpstr>
      <vt:lpstr>BigData</vt:lpstr>
      <vt:lpstr>EDA2</vt:lpstr>
      <vt:lpstr>FE3</vt:lpstr>
      <vt:lpstr>MODEL_SELECTION</vt:lpstr>
      <vt:lpstr>training</vt:lpstr>
      <vt:lpstr>MODEL_EVALUATION</vt:lpstr>
      <vt:lpstr>TUN5</vt:lpstr>
      <vt:lpstr>RESAM6</vt:lpstr>
      <vt:lpstr>DEP7</vt:lpstr>
      <vt:lpstr>GAN</vt:lpstr>
      <vt:lpstr>DeepLearning</vt:lpstr>
      <vt:lpstr>SMBiA</vt:lpstr>
      <vt:lpstr>AWSAI</vt:lpstr>
      <vt:lpstr>Questions</vt:lpstr>
      <vt:lpstr>Spark</vt:lpstr>
    </vt:vector>
  </TitlesOfParts>
  <Company>FitchGroup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kcardoz</dc:creator>
  <cp:lastModifiedBy>kcardoz</cp:lastModifiedBy>
  <dcterms:created xsi:type="dcterms:W3CDTF">2021-02-27T17:02:32Z</dcterms:created>
  <dcterms:modified xsi:type="dcterms:W3CDTF">2021-04-02T13:44:03Z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Guid">
    <vt:lpwstr>949184e9-d4de-4661-bace-acdfd03e59f4</vt:lpwstr>
  </property>
</Properties>
</file>